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2"/>
  </bookViews>
  <sheets>
    <sheet name="Athleten" sheetId="1" r:id="rId1"/>
    <sheet name="Vereine" sheetId="2" r:id="rId2"/>
    <sheet name="Disziplinen" sheetId="3" r:id="rId3"/>
    <sheet name="DT Rekorde" sheetId="4" r:id="rId4"/>
    <sheet name="deutscher Meister" sheetId="5" r:id="rId5"/>
  </sheets>
  <definedNames>
    <definedName name="_xlnm.Print_Area" localSheetId="3">'DT Rekorde'!$A$1:$G$82</definedName>
  </definedNames>
  <calcPr fullCalcOnLoad="1"/>
</workbook>
</file>

<file path=xl/sharedStrings.xml><?xml version="1.0" encoding="utf-8"?>
<sst xmlns="http://schemas.openxmlformats.org/spreadsheetml/2006/main" count="825" uniqueCount="436">
  <si>
    <t xml:space="preserve">1).  </t>
  </si>
  <si>
    <t>Martina LOBINGER</t>
  </si>
  <si>
    <t>LC Bonn / LG Meckenheim</t>
  </si>
  <si>
    <t>Annette WEISS</t>
  </si>
  <si>
    <t>Siegburger TV / Troisdorfer LG</t>
  </si>
  <si>
    <t>Hanno RHEINECK</t>
  </si>
  <si>
    <t>LC Bonn / ASV St. Augustin</t>
  </si>
  <si>
    <t>Walter MÖSSLE</t>
  </si>
  <si>
    <t xml:space="preserve">5).  </t>
  </si>
  <si>
    <t>Uli SCHMEDEMANN</t>
  </si>
  <si>
    <t>Fred SCHLADEN</t>
  </si>
  <si>
    <t>LC Bonn</t>
  </si>
  <si>
    <t>Brigitte BRUNNER</t>
  </si>
  <si>
    <t>ASV St. Augustin / Troisdorfer LG</t>
  </si>
  <si>
    <t>Ilja SABLIN</t>
  </si>
  <si>
    <t>LG Meckenheim</t>
  </si>
  <si>
    <t>Roland WATTENBACH</t>
  </si>
  <si>
    <t>TV Eiche Bad Honnef</t>
  </si>
  <si>
    <t>Marlies KÜHN</t>
  </si>
  <si>
    <t>Christa FRÖNING</t>
  </si>
  <si>
    <t>ASV St. Augustin</t>
  </si>
  <si>
    <t>Christine SAMEL</t>
  </si>
  <si>
    <t>Sieglarer TV / Troisdorfer LG</t>
  </si>
  <si>
    <t>Stephan KÖNIG</t>
  </si>
  <si>
    <t>TV Rheinbach</t>
  </si>
  <si>
    <t>Ursula RIEK</t>
  </si>
  <si>
    <t>Peter KERPEN</t>
  </si>
  <si>
    <t>Hajo JELDEN</t>
  </si>
  <si>
    <t xml:space="preserve">      </t>
  </si>
  <si>
    <t>Norbert EUSKIRCHEN</t>
  </si>
  <si>
    <t>St. Augustin / TV Königswinter / TLG</t>
  </si>
  <si>
    <t xml:space="preserve">  </t>
  </si>
  <si>
    <t>Winfried MARX</t>
  </si>
  <si>
    <t>Wilfried PAULITSCHKE</t>
  </si>
  <si>
    <t>Wolfgang REHMER</t>
  </si>
  <si>
    <t>SV Lülsdorf-Ranzel / ASV St. Augustin</t>
  </si>
  <si>
    <t>Gerd WINKLER</t>
  </si>
  <si>
    <t>Andreas MOHRMANN</t>
  </si>
  <si>
    <t>Frank APFELBAUM</t>
  </si>
  <si>
    <t>SSG Königswinter-Ittenbach</t>
  </si>
  <si>
    <t>Konstantin MOHRMANN</t>
  </si>
  <si>
    <t>Irene SCHNEIDER</t>
  </si>
  <si>
    <t>TuS Thomasberg / Troisdorfer LG</t>
  </si>
  <si>
    <t>Arno STEGEN</t>
  </si>
  <si>
    <t>Troisdorfer LG / ASV St. Augustin</t>
  </si>
  <si>
    <t>Monika ESSER / SAWADE</t>
  </si>
  <si>
    <t>SpVgg Lülsdorf-Ranzel</t>
  </si>
  <si>
    <t>Michael CHAVET</t>
  </si>
  <si>
    <t>Wolfgang KNÜLL</t>
  </si>
  <si>
    <t>Mathias HÖRMANN</t>
  </si>
  <si>
    <t>Ilona SCHLEGEL</t>
  </si>
  <si>
    <t>Melpomene Bonn</t>
  </si>
  <si>
    <t>Irmgard SCHIER</t>
  </si>
  <si>
    <t>Thomas SCHNEIDER</t>
  </si>
  <si>
    <t>0</t>
  </si>
  <si>
    <t>G</t>
  </si>
  <si>
    <t>S</t>
  </si>
  <si>
    <t>B</t>
  </si>
  <si>
    <t>VERTEILUNG DER MEDAILLEN AUF DIE VEREINE</t>
  </si>
  <si>
    <t>gesamt</t>
  </si>
  <si>
    <t>Troisdorfer LG</t>
  </si>
  <si>
    <t>Siegburger TV</t>
  </si>
  <si>
    <t>TV Kaldauen</t>
  </si>
  <si>
    <t>Sieglarer TV</t>
  </si>
  <si>
    <t>Alfterer SC</t>
  </si>
  <si>
    <t>TV Königswinter</t>
  </si>
  <si>
    <t>LLG St. Augustin</t>
  </si>
  <si>
    <t>1. FC Hardtberg</t>
  </si>
  <si>
    <t>TuS Thomasberg</t>
  </si>
  <si>
    <t>LAV Bad Godesberg</t>
  </si>
  <si>
    <t>1.FC Spich</t>
  </si>
  <si>
    <t>TuS Mondorf</t>
  </si>
  <si>
    <t>LG Bad Honnef</t>
  </si>
  <si>
    <t xml:space="preserve">Sportlich-Team Bornheim       </t>
  </si>
  <si>
    <t>MÄNNER</t>
  </si>
  <si>
    <t>FRAUEN</t>
  </si>
  <si>
    <t>SI</t>
  </si>
  <si>
    <t>BR</t>
  </si>
  <si>
    <t>4.</t>
  </si>
  <si>
    <t>5.</t>
  </si>
  <si>
    <t>6.</t>
  </si>
  <si>
    <t>KUGEL</t>
  </si>
  <si>
    <t>STABHOCH</t>
  </si>
  <si>
    <t>HOCH</t>
  </si>
  <si>
    <t>Mittelstrecke</t>
  </si>
  <si>
    <t>1500 m</t>
  </si>
  <si>
    <t>600 m / 800 m</t>
  </si>
  <si>
    <t>Marathon / 100 km</t>
  </si>
  <si>
    <t>100 km</t>
  </si>
  <si>
    <t>Marathon</t>
  </si>
  <si>
    <t>Langsprint</t>
  </si>
  <si>
    <t>300 m / 400 m</t>
  </si>
  <si>
    <t>400 m-Hürden</t>
  </si>
  <si>
    <t>Kurzsprint</t>
  </si>
  <si>
    <t>200 m</t>
  </si>
  <si>
    <t>60 m / 100 m</t>
  </si>
  <si>
    <t>SPEER</t>
  </si>
  <si>
    <t>Langstrecke</t>
  </si>
  <si>
    <t>10.000 m</t>
  </si>
  <si>
    <t>3000 m / 5000 m</t>
  </si>
  <si>
    <t>3000 m-Hindernis</t>
  </si>
  <si>
    <t>DISKUS</t>
  </si>
  <si>
    <t>Straßenl./Bergl./Crossl.</t>
  </si>
  <si>
    <t>Hürdensprint</t>
  </si>
  <si>
    <t>WEIT</t>
  </si>
  <si>
    <t xml:space="preserve">DREI </t>
  </si>
  <si>
    <t>Mehrkampf</t>
  </si>
  <si>
    <t>HAMMER</t>
  </si>
  <si>
    <t>Mehrkampf-Mannsch.</t>
  </si>
  <si>
    <t>4x100 m /  4x200 m</t>
  </si>
  <si>
    <t>Straßenlauf-/Berglauf- Crosslauf-Mannsch.</t>
  </si>
  <si>
    <t>Marathon- / 100 km-Mannschaft</t>
  </si>
  <si>
    <t xml:space="preserve">4x400 m </t>
  </si>
  <si>
    <t>3x1000m</t>
  </si>
  <si>
    <t>SUMME</t>
  </si>
  <si>
    <t>GO</t>
  </si>
  <si>
    <t>Gesamt</t>
  </si>
  <si>
    <t>Verteilung der Medaillen auf Disziplinen</t>
  </si>
  <si>
    <t>DAMM</t>
  </si>
  <si>
    <t>12.355 nW</t>
  </si>
  <si>
    <t>LG Jägermeister Bonn/Troisdorf</t>
  </si>
  <si>
    <t>1978 - 1980</t>
  </si>
  <si>
    <t>14.297 aW</t>
  </si>
  <si>
    <t>10,9 – 11,2 – 2:01,9 – 2:02,0 – 15:02,0 – 15:16,6 – 43,3 – 6,93 – 6,67 –</t>
  </si>
  <si>
    <t>2,00 – 1,88 – 18,44 – 16,28 – 55,52 – 39,20 – 57,14 – 45,94</t>
  </si>
  <si>
    <t>Hanno Rheineck – Walter Mössle – Heinz Kubelt – Johannes Lummer –</t>
  </si>
  <si>
    <t xml:space="preserve">Hajo Jelden – Uli Schmedemann – Fred Schladen – Horst Flecke – </t>
  </si>
  <si>
    <t>Jochen Hilliges (alle LC Bonn) -</t>
  </si>
  <si>
    <t xml:space="preserve">Wolfgang Rehmer (SpVgg Lülsdorf-Ranzel) – </t>
  </si>
  <si>
    <t>Manfred Zachcial (Troisdorfer LG)</t>
  </si>
  <si>
    <t>M 35</t>
  </si>
  <si>
    <t>Hanno Rheineck</t>
  </si>
  <si>
    <t>1980 - 1994</t>
  </si>
  <si>
    <t>Rolf Birkhölzer</t>
  </si>
  <si>
    <t>1975 - 1992</t>
  </si>
  <si>
    <t>Kugel</t>
  </si>
  <si>
    <t>Fred Schladen</t>
  </si>
  <si>
    <t>1974 - 1989</t>
  </si>
  <si>
    <t>M 40</t>
  </si>
  <si>
    <t>1983 - 2007</t>
  </si>
  <si>
    <t>400 m</t>
  </si>
  <si>
    <t>1984 - 1985</t>
  </si>
  <si>
    <t>1984 - 2010</t>
  </si>
  <si>
    <t>4 x 400 m</t>
  </si>
  <si>
    <t>1984 - 1986</t>
  </si>
  <si>
    <t>4 x 800 m</t>
  </si>
  <si>
    <t>1985 - 1986</t>
  </si>
  <si>
    <t>Hanno Rheineck – Wolfgang Rehmer – Dierk Vollmer – Norbert Oeffling</t>
  </si>
  <si>
    <t>1986 - 1989</t>
  </si>
  <si>
    <t>4 x 1500 m</t>
  </si>
  <si>
    <t>1987 - 1988</t>
  </si>
  <si>
    <t>Hoch</t>
  </si>
  <si>
    <t>Walter Mössle</t>
  </si>
  <si>
    <t>1983 - 1985</t>
  </si>
  <si>
    <t>LG Bonn/Meckenheim</t>
  </si>
  <si>
    <t>1985 - 1988</t>
  </si>
  <si>
    <t>Stabhoch</t>
  </si>
  <si>
    <t>Uli Schmedemann</t>
  </si>
  <si>
    <t>1981 - jetzt</t>
  </si>
  <si>
    <t>Diskus</t>
  </si>
  <si>
    <t>1979 – 2001</t>
  </si>
  <si>
    <t>M 40 Halle</t>
  </si>
  <si>
    <t>M 45</t>
  </si>
  <si>
    <t>1987 – 2006</t>
  </si>
  <si>
    <t xml:space="preserve">Hoch </t>
  </si>
  <si>
    <t>1988 - 1997</t>
  </si>
  <si>
    <t>M 50</t>
  </si>
  <si>
    <t>5000 m</t>
  </si>
  <si>
    <t>Ewald Klein</t>
  </si>
  <si>
    <t>LG Siebengebirge</t>
  </si>
  <si>
    <t>1986 - 1988</t>
  </si>
  <si>
    <t>M 60</t>
  </si>
  <si>
    <t>Peter Köhn</t>
  </si>
  <si>
    <t>M 65</t>
  </si>
  <si>
    <t>Theodor Sissimato</t>
  </si>
  <si>
    <t>1983 - 1984</t>
  </si>
  <si>
    <t>M 85</t>
  </si>
  <si>
    <t>Josef Galia</t>
  </si>
  <si>
    <t>1985 – 2014</t>
  </si>
  <si>
    <t>1984 – jetzt</t>
  </si>
  <si>
    <t>Frauen</t>
  </si>
  <si>
    <t>W 30</t>
  </si>
  <si>
    <t>Birgit Lennartz-Lohrengel</t>
  </si>
  <si>
    <t>2001 - jetzt</t>
  </si>
  <si>
    <t>Sabine Schulte</t>
  </si>
  <si>
    <t>2006 - 2007</t>
  </si>
  <si>
    <t>10-Kampf</t>
  </si>
  <si>
    <t>2006 – jetzt</t>
  </si>
  <si>
    <t>W 35</t>
  </si>
  <si>
    <t>2000m-Hi</t>
  </si>
  <si>
    <t>Annette Weiss</t>
  </si>
  <si>
    <t>2007 – jetzt</t>
  </si>
  <si>
    <t>2001 -  jetzt</t>
  </si>
  <si>
    <t>W 40</t>
  </si>
  <si>
    <t>2009 – jetzt</t>
  </si>
  <si>
    <t>3000m-Hi</t>
  </si>
  <si>
    <t>Martina Lobinger</t>
  </si>
  <si>
    <t>1985 - 1996</t>
  </si>
  <si>
    <t>M 30</t>
  </si>
  <si>
    <t>Männer</t>
  </si>
  <si>
    <t>3:32,99</t>
  </si>
  <si>
    <t>8:34,82</t>
  </si>
  <si>
    <t>8:28,98</t>
  </si>
  <si>
    <t>17:57,0</t>
  </si>
  <si>
    <t>15:39,5</t>
  </si>
  <si>
    <t>8:03:52</t>
  </si>
  <si>
    <t>2:58,04</t>
  </si>
  <si>
    <t>7:29,4</t>
  </si>
  <si>
    <t>26:50,1</t>
  </si>
  <si>
    <t>54:23,0</t>
  </si>
  <si>
    <t>4:47,50</t>
  </si>
  <si>
    <t>7:28:31</t>
  </si>
  <si>
    <t>6:49,80</t>
  </si>
  <si>
    <t>7:28,31</t>
  </si>
  <si>
    <t>7:01,77</t>
  </si>
  <si>
    <t>11:17,48</t>
  </si>
  <si>
    <t>6)</t>
  </si>
  <si>
    <t>13)</t>
  </si>
  <si>
    <t>W 45</t>
  </si>
  <si>
    <t>80m-H</t>
  </si>
  <si>
    <t>Evelin Nagel</t>
  </si>
  <si>
    <t xml:space="preserve">LC Bonn / TLG / ASV St. Augustin </t>
  </si>
  <si>
    <t>12)</t>
  </si>
  <si>
    <t>14)</t>
  </si>
  <si>
    <t>15)</t>
  </si>
  <si>
    <t>9)</t>
  </si>
  <si>
    <t>11)</t>
  </si>
  <si>
    <t>VERTEILUNG DER MEDAILLEN auf Athleten</t>
  </si>
  <si>
    <t xml:space="preserve">ASV St.Augustin / Troisdorfer LG </t>
  </si>
  <si>
    <t>ASV St.Augustin/ TLG / TV Kaldauen</t>
  </si>
  <si>
    <t>Wolfgang KRECHEL</t>
  </si>
  <si>
    <t>Startgemeinschaft Rhein-Sieg</t>
  </si>
  <si>
    <t>12,96 - 13,02 - 2:11,70 - 2:14,53 - 9:57,26 - 10:13,64 - 50,93 -</t>
  </si>
  <si>
    <t>5,24 - 4,82 - 1,60 - 1,50 - 12,19 - 10,95 - 37,53 - 36,88</t>
  </si>
  <si>
    <t>Matthias Niederbremer - Norbert Euskirchen - Wolfgang Krechel (alle Troisdorfer LG)</t>
  </si>
  <si>
    <t>Thorsten Poschwatta - Markus Netzband - Konstantin Mohrmann - Michael Chavet -</t>
  </si>
  <si>
    <t>Clemens Esser - Peter Kerpen (alle TV Rheinbach)</t>
  </si>
  <si>
    <t>Johannes LUMMER</t>
  </si>
  <si>
    <t>10)</t>
  </si>
  <si>
    <r>
      <t xml:space="preserve">1985 - </t>
    </r>
    <r>
      <rPr>
        <sz val="8"/>
        <color indexed="10"/>
        <rFont val="Calibri"/>
        <family val="2"/>
      </rPr>
      <t>2017</t>
    </r>
  </si>
  <si>
    <r>
      <t xml:space="preserve">2016 - </t>
    </r>
    <r>
      <rPr>
        <sz val="8"/>
        <color indexed="10"/>
        <rFont val="Calibri"/>
        <family val="2"/>
      </rPr>
      <t>jetzt</t>
    </r>
  </si>
  <si>
    <t>Klaus Rodday - Hanno Rheineck – Uwe Flashoff – Gerd Winkler</t>
  </si>
  <si>
    <t>Hanno Rheineck – Gerd Winkler – Dierk Vollmer – Horst Wedel</t>
  </si>
  <si>
    <t>Wolfgang Rehmer – Ernst Gust – Henning Ruhser –  Reiner Jensen</t>
  </si>
  <si>
    <r>
      <t xml:space="preserve">Sie wurden mindestens 1mal </t>
    </r>
    <r>
      <rPr>
        <b/>
        <sz val="11"/>
        <color indexed="10"/>
        <rFont val="Calibri"/>
        <family val="2"/>
      </rPr>
      <t>Deutscher Senioren-Meister</t>
    </r>
  </si>
  <si>
    <t>Rheineck</t>
  </si>
  <si>
    <t>Hanno</t>
  </si>
  <si>
    <t>800 m</t>
  </si>
  <si>
    <t>M 32</t>
  </si>
  <si>
    <t>Schladen</t>
  </si>
  <si>
    <t>Fred</t>
  </si>
  <si>
    <t>Flecke</t>
  </si>
  <si>
    <t>Horst</t>
  </si>
  <si>
    <t>Schneider</t>
  </si>
  <si>
    <t>Irene</t>
  </si>
  <si>
    <t>10 km</t>
  </si>
  <si>
    <t>Mössle</t>
  </si>
  <si>
    <t>Walter</t>
  </si>
  <si>
    <t>4 x 100 m-Staffel</t>
  </si>
  <si>
    <t>Skrzipek</t>
  </si>
  <si>
    <t>Klaus</t>
  </si>
  <si>
    <t>Schmedemann</t>
  </si>
  <si>
    <t>Uli</t>
  </si>
  <si>
    <t>Klein</t>
  </si>
  <si>
    <t>Ewald</t>
  </si>
  <si>
    <t>Crosslauf</t>
  </si>
  <si>
    <t>Jelden</t>
  </si>
  <si>
    <t>Hajo</t>
  </si>
  <si>
    <t>Lobinger</t>
  </si>
  <si>
    <t>Martina</t>
  </si>
  <si>
    <t>Speer</t>
  </si>
  <si>
    <t>110 m-Hürden</t>
  </si>
  <si>
    <t>Leray</t>
  </si>
  <si>
    <t>J-Jacques</t>
  </si>
  <si>
    <t>25 km-Mannschaft</t>
  </si>
  <si>
    <t>Kleff</t>
  </si>
  <si>
    <t>Dieter</t>
  </si>
  <si>
    <t>Knetsch</t>
  </si>
  <si>
    <t>Bernhard</t>
  </si>
  <si>
    <t>Schmeling</t>
  </si>
  <si>
    <t>Gerd</t>
  </si>
  <si>
    <t>Rodday</t>
  </si>
  <si>
    <t>Winkler</t>
  </si>
  <si>
    <t>Moog</t>
  </si>
  <si>
    <t>Elke</t>
  </si>
  <si>
    <t>Riek</t>
  </si>
  <si>
    <t>Ursula</t>
  </si>
  <si>
    <t>Breuer</t>
  </si>
  <si>
    <t>Kühn</t>
  </si>
  <si>
    <t>Marlies</t>
  </si>
  <si>
    <t>Herschel</t>
  </si>
  <si>
    <t>Wolfgang</t>
  </si>
  <si>
    <t>Oeffling</t>
  </si>
  <si>
    <t>Norbert</t>
  </si>
  <si>
    <t>3 x 1000 m-Staffel</t>
  </si>
  <si>
    <t>Rehmer</t>
  </si>
  <si>
    <t>Maud</t>
  </si>
  <si>
    <t>Christa</t>
  </si>
  <si>
    <t>Bornholdt</t>
  </si>
  <si>
    <t>Helmut</t>
  </si>
  <si>
    <t>Köhn</t>
  </si>
  <si>
    <t>Peter</t>
  </si>
  <si>
    <t>Brunner</t>
  </si>
  <si>
    <t>Brigitte</t>
  </si>
  <si>
    <t>Paulitschke</t>
  </si>
  <si>
    <t>Wilfried</t>
  </si>
  <si>
    <t>Halbmarathon</t>
  </si>
  <si>
    <t>Marke</t>
  </si>
  <si>
    <t>Halbmarathon-Mschft</t>
  </si>
  <si>
    <t>Jeremies</t>
  </si>
  <si>
    <t>Hermann</t>
  </si>
  <si>
    <t>Wiechert</t>
  </si>
  <si>
    <t>W 50</t>
  </si>
  <si>
    <t>Fröning</t>
  </si>
  <si>
    <t>Weiss</t>
  </si>
  <si>
    <t>Annette</t>
  </si>
  <si>
    <t>Steeger</t>
  </si>
  <si>
    <t>Ulrike</t>
  </si>
  <si>
    <t>1. FC Spich</t>
  </si>
  <si>
    <t>Pfeil</t>
  </si>
  <si>
    <t>Michael</t>
  </si>
  <si>
    <t>Schmitz</t>
  </si>
  <si>
    <t>Volker</t>
  </si>
  <si>
    <t>5-Kampf-Mannschaft</t>
  </si>
  <si>
    <t>Meurer</t>
  </si>
  <si>
    <t>Mohrmann</t>
  </si>
  <si>
    <t>Andreas</t>
  </si>
  <si>
    <t>Lennartz</t>
  </si>
  <si>
    <t>Birgit</t>
  </si>
  <si>
    <t>Chavet</t>
  </si>
  <si>
    <t>Holzschneider</t>
  </si>
  <si>
    <t>Jörg</t>
  </si>
  <si>
    <t>Krechel</t>
  </si>
  <si>
    <t>Melzer</t>
  </si>
  <si>
    <t>Monika</t>
  </si>
  <si>
    <t>SV Lülsdorf-Ranzel</t>
  </si>
  <si>
    <t>Konstantin</t>
  </si>
  <si>
    <t>König</t>
  </si>
  <si>
    <t>Stephan</t>
  </si>
  <si>
    <t>Sablin</t>
  </si>
  <si>
    <t>Ilja</t>
  </si>
  <si>
    <t>Drei</t>
  </si>
  <si>
    <t>Kerpen</t>
  </si>
  <si>
    <t>Knüll</t>
  </si>
  <si>
    <t>Schlegel</t>
  </si>
  <si>
    <t>Ilona</t>
  </si>
  <si>
    <t>Wattenbach</t>
  </si>
  <si>
    <t>Roland</t>
  </si>
  <si>
    <t>Samel</t>
  </si>
  <si>
    <t>Christine</t>
  </si>
  <si>
    <t>W 55</t>
  </si>
  <si>
    <t>Schier</t>
  </si>
  <si>
    <t>Irmgard</t>
  </si>
  <si>
    <t>Hörmann</t>
  </si>
  <si>
    <t>Mathias</t>
  </si>
  <si>
    <t>M 55</t>
  </si>
  <si>
    <t>v.Lovenberg</t>
  </si>
  <si>
    <t>Karl-Heinz</t>
  </si>
  <si>
    <t>SSG Kw-Ittenbach</t>
  </si>
  <si>
    <t>Nerger</t>
  </si>
  <si>
    <t>Armand</t>
  </si>
  <si>
    <t>Müller</t>
  </si>
  <si>
    <t>Marathon-Mannschaft</t>
  </si>
  <si>
    <t>Paulus</t>
  </si>
  <si>
    <t>Rudolf</t>
  </si>
  <si>
    <t>Ulrich</t>
  </si>
  <si>
    <t>Thomas</t>
  </si>
  <si>
    <t>Apfelbaum</t>
  </si>
  <si>
    <t>Frank</t>
  </si>
  <si>
    <t>Mathes</t>
  </si>
  <si>
    <t>Simone</t>
  </si>
  <si>
    <t>Hammer</t>
  </si>
  <si>
    <t>Tost</t>
  </si>
  <si>
    <t>Gundula</t>
  </si>
  <si>
    <t>W 60</t>
  </si>
  <si>
    <t>Euskirchen</t>
  </si>
  <si>
    <t>Rath</t>
  </si>
  <si>
    <t>Maja</t>
  </si>
  <si>
    <t>Tremel</t>
  </si>
  <si>
    <t>Jan</t>
  </si>
  <si>
    <t>Nagel</t>
  </si>
  <si>
    <t>Evelin</t>
  </si>
  <si>
    <t>60 m-Hürden</t>
  </si>
  <si>
    <t>Simons</t>
  </si>
  <si>
    <t>Guido</t>
  </si>
  <si>
    <t>Nolte</t>
  </si>
  <si>
    <t>Benedikt</t>
  </si>
  <si>
    <t>Berghäuser</t>
  </si>
  <si>
    <t>Angelika</t>
  </si>
  <si>
    <t>Binnenbruck</t>
  </si>
  <si>
    <t>Katje</t>
  </si>
  <si>
    <t>Marcel</t>
  </si>
  <si>
    <t>Spanier</t>
  </si>
  <si>
    <t>Sajitz</t>
  </si>
  <si>
    <t>Olaf</t>
  </si>
  <si>
    <t>Marx</t>
  </si>
  <si>
    <t>Winfried</t>
  </si>
  <si>
    <t>Ehlers</t>
  </si>
  <si>
    <t>Wilhelm</t>
  </si>
  <si>
    <t>M 80</t>
  </si>
  <si>
    <t>Buch</t>
  </si>
  <si>
    <t>Thurid</t>
  </si>
  <si>
    <t>Berglauf</t>
  </si>
  <si>
    <r>
      <t xml:space="preserve">1985 - </t>
    </r>
    <r>
      <rPr>
        <sz val="8"/>
        <color indexed="10"/>
        <rFont val="Calibri"/>
        <family val="2"/>
      </rPr>
      <t>2017</t>
    </r>
  </si>
  <si>
    <t>Evelin NAGEL</t>
  </si>
  <si>
    <t>Vogel</t>
  </si>
  <si>
    <t>Ferdi</t>
  </si>
  <si>
    <t>Cross-Mannschaft</t>
  </si>
  <si>
    <t>Sommerhäuser</t>
  </si>
  <si>
    <t>Lambert</t>
  </si>
  <si>
    <t>Lenzen</t>
  </si>
  <si>
    <t>2).</t>
  </si>
  <si>
    <t>3).</t>
  </si>
  <si>
    <t>Norbert MÜLLER</t>
  </si>
  <si>
    <t>Hahn</t>
  </si>
  <si>
    <t>Susanne</t>
  </si>
  <si>
    <t>Breunung</t>
  </si>
  <si>
    <t>Dirk</t>
  </si>
  <si>
    <t>Göldner</t>
  </si>
  <si>
    <t>René</t>
  </si>
  <si>
    <t>Torsten</t>
  </si>
  <si>
    <r>
      <t xml:space="preserve">1985 – </t>
    </r>
    <r>
      <rPr>
        <sz val="8"/>
        <color indexed="10"/>
        <rFont val="Calibri"/>
        <family val="2"/>
      </rPr>
      <t>2017</t>
    </r>
  </si>
  <si>
    <r>
      <t xml:space="preserve">1997 – </t>
    </r>
    <r>
      <rPr>
        <sz val="8"/>
        <color indexed="10"/>
        <rFont val="Calibri"/>
        <family val="2"/>
      </rPr>
      <t>2012</t>
    </r>
  </si>
  <si>
    <t xml:space="preserve">18) </t>
  </si>
  <si>
    <t>Glander</t>
  </si>
  <si>
    <t>M 70</t>
  </si>
  <si>
    <t>Esser / Sawade</t>
  </si>
  <si>
    <t>31)</t>
  </si>
  <si>
    <t>7).</t>
  </si>
  <si>
    <t>8).</t>
  </si>
  <si>
    <t>Martin</t>
  </si>
  <si>
    <t>24)</t>
  </si>
  <si>
    <t>Stand : 05.08.2018</t>
  </si>
  <si>
    <t>Reiser</t>
  </si>
  <si>
    <t>Stand  : 02.09.2018</t>
  </si>
  <si>
    <t>Stand : 02.09.2018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</si>
</sst>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ourier"/>
      <family val="3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1"/>
      <name val="Calibri"/>
      <family val="2"/>
    </font>
    <font>
      <sz val="10"/>
      <color indexed="10"/>
      <name val="Arial Narrow"/>
      <family val="2"/>
    </font>
    <font>
      <sz val="12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rgb="FFFF0000"/>
      <name val="Arial Narrow"/>
      <family val="2"/>
    </font>
    <font>
      <sz val="12"/>
      <color rgb="FFFF0000"/>
      <name val="Calibri"/>
      <family val="2"/>
    </font>
    <font>
      <b/>
      <sz val="10"/>
      <color rgb="FFFF0000"/>
      <name val="Arial Narrow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i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medium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medium">
        <color indexed="11"/>
      </right>
      <top style="thin">
        <color indexed="11"/>
      </top>
      <bottom>
        <color indexed="63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thin">
        <color indexed="1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5" borderId="2" applyNumberFormat="0" applyAlignment="0" applyProtection="0"/>
    <xf numFmtId="0" fontId="5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43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1" borderId="9" applyNumberFormat="0" applyAlignment="0" applyProtection="0"/>
  </cellStyleXfs>
  <cellXfs count="159">
    <xf numFmtId="0" fontId="0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justify" vertical="center" wrapText="1"/>
    </xf>
    <xf numFmtId="164" fontId="10" fillId="0" borderId="10" xfId="0" applyNumberFormat="1" applyFont="1" applyBorder="1" applyAlignment="1">
      <alignment horizontal="left" vertical="center"/>
    </xf>
    <xf numFmtId="47" fontId="10" fillId="0" borderId="10" xfId="0" applyNumberFormat="1" applyFont="1" applyBorder="1" applyAlignment="1" quotePrefix="1">
      <alignment horizontal="left" vertical="center"/>
    </xf>
    <xf numFmtId="2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21" fontId="10" fillId="0" borderId="10" xfId="0" applyNumberFormat="1" applyFont="1" applyBorder="1" applyAlignment="1" quotePrefix="1">
      <alignment horizontal="left" vertical="center"/>
    </xf>
    <xf numFmtId="0" fontId="10" fillId="0" borderId="11" xfId="0" applyFont="1" applyBorder="1" applyAlignment="1">
      <alignment horizontal="justify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1" fillId="0" borderId="11" xfId="0" applyFont="1" applyBorder="1" applyAlignment="1">
      <alignment horizontal="justify"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21" fontId="10" fillId="0" borderId="14" xfId="0" applyNumberFormat="1" applyFont="1" applyBorder="1" applyAlignment="1" quotePrefix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 quotePrefix="1">
      <alignment horizontal="left" vertical="center"/>
    </xf>
    <xf numFmtId="0" fontId="0" fillId="0" borderId="10" xfId="0" applyBorder="1" applyAlignment="1">
      <alignment/>
    </xf>
    <xf numFmtId="0" fontId="10" fillId="0" borderId="16" xfId="0" applyFont="1" applyBorder="1" applyAlignment="1">
      <alignment vertical="center"/>
    </xf>
    <xf numFmtId="47" fontId="10" fillId="0" borderId="17" xfId="0" applyNumberFormat="1" applyFont="1" applyBorder="1" applyAlignment="1" quotePrefix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0" fontId="7" fillId="0" borderId="11" xfId="0" applyFont="1" applyBorder="1" applyAlignment="1">
      <alignment vertical="center"/>
    </xf>
    <xf numFmtId="0" fontId="0" fillId="0" borderId="12" xfId="0" applyBorder="1" applyAlignment="1">
      <alignment horizontal="left"/>
    </xf>
    <xf numFmtId="0" fontId="10" fillId="0" borderId="14" xfId="0" applyFont="1" applyBorder="1" applyAlignment="1" quotePrefix="1">
      <alignment horizontal="left" vertical="center"/>
    </xf>
    <xf numFmtId="0" fontId="63" fillId="0" borderId="0" xfId="0" applyFont="1" applyAlignment="1">
      <alignment horizontal="right"/>
    </xf>
    <xf numFmtId="0" fontId="65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15" fillId="0" borderId="0" xfId="0" applyFont="1" applyAlignment="1">
      <alignment horizontal="justify" vertical="center"/>
    </xf>
    <xf numFmtId="0" fontId="13" fillId="0" borderId="15" xfId="0" applyFont="1" applyBorder="1" applyAlignment="1">
      <alignment horizontal="left" vertical="center"/>
    </xf>
    <xf numFmtId="0" fontId="63" fillId="0" borderId="0" xfId="0" applyFont="1" applyAlignment="1">
      <alignment horizontal="center"/>
    </xf>
    <xf numFmtId="0" fontId="1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66" fillId="0" borderId="0" xfId="0" applyFont="1" applyAlignment="1">
      <alignment horizontal="justify" vertical="center"/>
    </xf>
    <xf numFmtId="14" fontId="63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6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right"/>
    </xf>
    <xf numFmtId="0" fontId="67" fillId="0" borderId="0" xfId="0" applyFont="1" applyBorder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justify" vertical="center"/>
    </xf>
    <xf numFmtId="0" fontId="14" fillId="0" borderId="22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1" fontId="68" fillId="0" borderId="22" xfId="0" applyNumberFormat="1" applyFont="1" applyBorder="1" applyAlignment="1" quotePrefix="1">
      <alignment horizontal="center" vertical="center"/>
    </xf>
    <xf numFmtId="0" fontId="14" fillId="0" borderId="22" xfId="0" applyFont="1" applyBorder="1" applyAlignment="1">
      <alignment/>
    </xf>
    <xf numFmtId="1" fontId="14" fillId="0" borderId="22" xfId="0" applyNumberFormat="1" applyFont="1" applyBorder="1" applyAlignment="1" quotePrefix="1">
      <alignment horizontal="center" vertical="center"/>
    </xf>
    <xf numFmtId="0" fontId="14" fillId="0" borderId="22" xfId="0" applyFont="1" applyBorder="1" applyAlignment="1" quotePrefix="1">
      <alignment horizontal="center" vertical="center"/>
    </xf>
    <xf numFmtId="0" fontId="68" fillId="0" borderId="22" xfId="0" applyFont="1" applyBorder="1" applyAlignment="1">
      <alignment horizontal="justify" vertical="center"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 horizontal="center"/>
    </xf>
    <xf numFmtId="0" fontId="16" fillId="0" borderId="24" xfId="0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justify" vertical="center"/>
    </xf>
    <xf numFmtId="0" fontId="14" fillId="0" borderId="27" xfId="0" applyFont="1" applyBorder="1" applyAlignment="1">
      <alignment horizontal="center" vertical="center"/>
    </xf>
    <xf numFmtId="1" fontId="68" fillId="0" borderId="27" xfId="0" applyNumberFormat="1" applyFont="1" applyBorder="1" applyAlignment="1" quotePrefix="1">
      <alignment horizontal="center" vertical="center"/>
    </xf>
    <xf numFmtId="1" fontId="14" fillId="0" borderId="27" xfId="0" applyNumberFormat="1" applyFont="1" applyBorder="1" applyAlignment="1" quotePrefix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14" fillId="0" borderId="27" xfId="0" applyFont="1" applyBorder="1" applyAlignment="1" quotePrefix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justify" vertical="center"/>
    </xf>
    <xf numFmtId="0" fontId="14" fillId="0" borderId="2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69" fillId="0" borderId="26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4" fillId="0" borderId="26" xfId="0" applyFont="1" applyBorder="1" applyAlignment="1">
      <alignment horizontal="right" vertical="center"/>
    </xf>
    <xf numFmtId="0" fontId="4" fillId="0" borderId="22" xfId="0" applyFont="1" applyBorder="1" applyAlignment="1">
      <alignment horizontal="justify" vertical="center"/>
    </xf>
    <xf numFmtId="0" fontId="4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14" fontId="4" fillId="0" borderId="22" xfId="0" applyNumberFormat="1" applyFont="1" applyBorder="1" applyAlignment="1">
      <alignment horizontal="justify" vertical="center"/>
    </xf>
    <xf numFmtId="0" fontId="4" fillId="0" borderId="24" xfId="0" applyFont="1" applyBorder="1" applyAlignment="1">
      <alignment horizontal="justify" vertical="center"/>
    </xf>
    <xf numFmtId="0" fontId="68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justify" vertical="center"/>
    </xf>
    <xf numFmtId="0" fontId="14" fillId="0" borderId="27" xfId="0" applyFont="1" applyBorder="1" applyAlignment="1">
      <alignment horizontal="justify" vertical="center"/>
    </xf>
    <xf numFmtId="0" fontId="4" fillId="0" borderId="27" xfId="0" applyFont="1" applyBorder="1" applyAlignment="1">
      <alignment horizontal="justify" vertical="center"/>
    </xf>
    <xf numFmtId="0" fontId="68" fillId="0" borderId="27" xfId="0" applyFont="1" applyBorder="1" applyAlignment="1">
      <alignment horizontal="justify" vertical="center"/>
    </xf>
    <xf numFmtId="0" fontId="4" fillId="0" borderId="28" xfId="0" applyFont="1" applyBorder="1" applyAlignment="1">
      <alignment horizontal="justify" vertical="center"/>
    </xf>
    <xf numFmtId="0" fontId="4" fillId="0" borderId="29" xfId="0" applyFont="1" applyBorder="1" applyAlignment="1">
      <alignment horizontal="justify" vertical="center"/>
    </xf>
    <xf numFmtId="0" fontId="14" fillId="0" borderId="23" xfId="0" applyFont="1" applyBorder="1" applyAlignment="1">
      <alignment horizontal="justify" vertical="center"/>
    </xf>
    <xf numFmtId="0" fontId="14" fillId="0" borderId="24" xfId="0" applyFont="1" applyBorder="1" applyAlignment="1">
      <alignment horizontal="justify" vertical="center"/>
    </xf>
    <xf numFmtId="0" fontId="14" fillId="0" borderId="30" xfId="0" applyFont="1" applyBorder="1" applyAlignment="1">
      <alignment horizontal="justify" vertical="center"/>
    </xf>
    <xf numFmtId="0" fontId="15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28" xfId="0" applyFont="1" applyBorder="1" applyAlignment="1" quotePrefix="1">
      <alignment horizontal="center" vertical="center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right" vertical="center" wrapText="1"/>
    </xf>
    <xf numFmtId="0" fontId="45" fillId="0" borderId="22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40" fillId="0" borderId="30" xfId="0" applyFont="1" applyBorder="1" applyAlignment="1">
      <alignment vertical="center" wrapText="1"/>
    </xf>
    <xf numFmtId="0" fontId="70" fillId="0" borderId="2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4">
      <selection activeCell="A5" sqref="A5:G42"/>
    </sheetView>
  </sheetViews>
  <sheetFormatPr defaultColWidth="11.421875" defaultRowHeight="15"/>
  <cols>
    <col min="1" max="1" width="3.7109375" style="62" bestFit="1" customWidth="1"/>
    <col min="2" max="2" width="5.140625" style="57" customWidth="1"/>
    <col min="3" max="3" width="21.421875" style="58" customWidth="1"/>
    <col min="4" max="4" width="30.28125" style="58" bestFit="1" customWidth="1"/>
    <col min="5" max="7" width="3.00390625" style="63" bestFit="1" customWidth="1"/>
    <col min="8" max="8" width="8.7109375" style="4" customWidth="1"/>
    <col min="9" max="9" width="2.7109375" style="0" bestFit="1" customWidth="1"/>
  </cols>
  <sheetData>
    <row r="1" ht="15">
      <c r="D1" s="55" t="s">
        <v>432</v>
      </c>
    </row>
    <row r="2" spans="1:9" ht="15">
      <c r="A2" s="73" t="s">
        <v>227</v>
      </c>
      <c r="B2" s="73"/>
      <c r="C2" s="73"/>
      <c r="D2" s="73"/>
      <c r="E2" s="73"/>
      <c r="F2" s="73"/>
      <c r="G2" s="73"/>
      <c r="H2" s="8"/>
      <c r="I2" s="8"/>
    </row>
    <row r="3" spans="1:9" ht="15">
      <c r="A3" s="73"/>
      <c r="B3" s="73"/>
      <c r="C3" s="73"/>
      <c r="D3" s="73"/>
      <c r="E3" s="73"/>
      <c r="F3" s="73"/>
      <c r="G3" s="73"/>
      <c r="H3" s="8"/>
      <c r="I3" s="8"/>
    </row>
    <row r="4" spans="2:15" ht="15.75" thickBot="1">
      <c r="B4" s="64"/>
      <c r="J4" s="1"/>
      <c r="K4" s="2"/>
      <c r="L4" s="1"/>
      <c r="M4" s="1"/>
      <c r="O4" s="1"/>
    </row>
    <row r="5" spans="1:15" ht="15">
      <c r="A5" s="100"/>
      <c r="B5" s="101"/>
      <c r="C5" s="102"/>
      <c r="D5" s="102"/>
      <c r="E5" s="103" t="s">
        <v>55</v>
      </c>
      <c r="F5" s="103" t="s">
        <v>56</v>
      </c>
      <c r="G5" s="104" t="s">
        <v>57</v>
      </c>
      <c r="J5" s="1"/>
      <c r="K5" s="2"/>
      <c r="L5" s="1"/>
      <c r="N5" s="1"/>
      <c r="O5" s="1"/>
    </row>
    <row r="6" spans="1:15" ht="15">
      <c r="A6" s="119" t="s">
        <v>0</v>
      </c>
      <c r="B6" s="93">
        <f aca="true" t="shared" si="0" ref="B6:B13">SUM(E6:G6)</f>
        <v>44</v>
      </c>
      <c r="C6" s="92" t="s">
        <v>1</v>
      </c>
      <c r="D6" s="92" t="s">
        <v>2</v>
      </c>
      <c r="E6" s="93">
        <v>28</v>
      </c>
      <c r="F6" s="93">
        <v>13</v>
      </c>
      <c r="G6" s="106">
        <v>3</v>
      </c>
      <c r="K6" s="2"/>
      <c r="L6" s="1"/>
      <c r="M6" s="1"/>
      <c r="O6" s="1"/>
    </row>
    <row r="7" spans="1:15" ht="15">
      <c r="A7" s="114" t="s">
        <v>411</v>
      </c>
      <c r="B7" s="94">
        <v>40</v>
      </c>
      <c r="C7" s="92" t="s">
        <v>12</v>
      </c>
      <c r="D7" s="92" t="s">
        <v>228</v>
      </c>
      <c r="E7" s="95">
        <v>11</v>
      </c>
      <c r="F7" s="95">
        <v>17</v>
      </c>
      <c r="G7" s="107">
        <v>12</v>
      </c>
      <c r="J7" s="1"/>
      <c r="K7" s="2"/>
      <c r="L7" s="1"/>
      <c r="M7" s="1"/>
      <c r="O7" s="3"/>
    </row>
    <row r="8" spans="1:16" ht="15">
      <c r="A8" s="114" t="s">
        <v>412</v>
      </c>
      <c r="B8" s="93">
        <f t="shared" si="0"/>
        <v>36</v>
      </c>
      <c r="C8" s="92" t="s">
        <v>3</v>
      </c>
      <c r="D8" s="92" t="s">
        <v>4</v>
      </c>
      <c r="E8" s="93">
        <v>27</v>
      </c>
      <c r="F8" s="93">
        <v>6</v>
      </c>
      <c r="G8" s="106">
        <v>3</v>
      </c>
      <c r="J8" s="1"/>
      <c r="K8" s="2"/>
      <c r="L8" s="1"/>
      <c r="N8" s="1"/>
      <c r="P8" s="1"/>
    </row>
    <row r="9" spans="1:15" ht="15">
      <c r="A9" s="115"/>
      <c r="B9" s="93">
        <f t="shared" si="0"/>
        <v>36</v>
      </c>
      <c r="C9" s="92" t="s">
        <v>5</v>
      </c>
      <c r="D9" s="96" t="s">
        <v>221</v>
      </c>
      <c r="E9" s="93">
        <v>19</v>
      </c>
      <c r="F9" s="93">
        <v>14</v>
      </c>
      <c r="G9" s="106">
        <v>3</v>
      </c>
      <c r="J9" s="1"/>
      <c r="K9" s="2"/>
      <c r="L9" s="1"/>
      <c r="M9" s="1"/>
      <c r="O9" s="3"/>
    </row>
    <row r="10" spans="1:17" ht="15">
      <c r="A10" s="114" t="s">
        <v>8</v>
      </c>
      <c r="B10" s="93">
        <f t="shared" si="0"/>
        <v>29</v>
      </c>
      <c r="C10" s="92" t="s">
        <v>7</v>
      </c>
      <c r="D10" s="92" t="s">
        <v>6</v>
      </c>
      <c r="E10" s="93">
        <v>13</v>
      </c>
      <c r="F10" s="93">
        <v>14</v>
      </c>
      <c r="G10" s="106">
        <v>2</v>
      </c>
      <c r="J10" s="1"/>
      <c r="K10" s="2"/>
      <c r="L10" s="1"/>
      <c r="M10" s="1"/>
      <c r="Q10" s="3"/>
    </row>
    <row r="11" spans="1:15" ht="15">
      <c r="A11" s="114" t="s">
        <v>216</v>
      </c>
      <c r="B11" s="93">
        <f t="shared" si="0"/>
        <v>28</v>
      </c>
      <c r="C11" s="92" t="s">
        <v>9</v>
      </c>
      <c r="D11" s="92" t="s">
        <v>6</v>
      </c>
      <c r="E11" s="97">
        <v>20</v>
      </c>
      <c r="F11" s="97">
        <v>6</v>
      </c>
      <c r="G11" s="108">
        <v>2</v>
      </c>
      <c r="J11" s="1"/>
      <c r="K11" s="2"/>
      <c r="L11" s="1"/>
      <c r="M11" s="1"/>
      <c r="O11" s="1"/>
    </row>
    <row r="12" spans="1:16" ht="15">
      <c r="A12" s="114" t="s">
        <v>428</v>
      </c>
      <c r="B12" s="94">
        <v>23</v>
      </c>
      <c r="C12" s="92" t="s">
        <v>16</v>
      </c>
      <c r="D12" s="92" t="s">
        <v>17</v>
      </c>
      <c r="E12" s="95">
        <v>17</v>
      </c>
      <c r="F12" s="97">
        <v>3</v>
      </c>
      <c r="G12" s="108">
        <v>3</v>
      </c>
      <c r="H12" s="5"/>
      <c r="P12" s="1"/>
    </row>
    <row r="13" spans="1:17" ht="15">
      <c r="A13" s="114" t="s">
        <v>429</v>
      </c>
      <c r="B13" s="93">
        <f t="shared" si="0"/>
        <v>22</v>
      </c>
      <c r="C13" s="92" t="s">
        <v>10</v>
      </c>
      <c r="D13" s="92" t="s">
        <v>11</v>
      </c>
      <c r="E13" s="97">
        <v>18</v>
      </c>
      <c r="F13" s="97">
        <v>4</v>
      </c>
      <c r="G13" s="108" t="s">
        <v>54</v>
      </c>
      <c r="H13" s="6"/>
      <c r="J13" s="1"/>
      <c r="K13" s="2"/>
      <c r="L13" s="1"/>
      <c r="N13" s="1"/>
      <c r="Q13" s="1"/>
    </row>
    <row r="14" spans="1:16" ht="15">
      <c r="A14" s="114" t="s">
        <v>225</v>
      </c>
      <c r="B14" s="94">
        <v>22</v>
      </c>
      <c r="C14" s="92" t="s">
        <v>23</v>
      </c>
      <c r="D14" s="92" t="s">
        <v>24</v>
      </c>
      <c r="E14" s="93">
        <v>6</v>
      </c>
      <c r="F14" s="94">
        <v>8</v>
      </c>
      <c r="G14" s="106">
        <v>8</v>
      </c>
      <c r="H14" s="5"/>
      <c r="P14" s="1"/>
    </row>
    <row r="15" spans="1:15" ht="15">
      <c r="A15" s="114" t="s">
        <v>238</v>
      </c>
      <c r="B15" s="93">
        <f>SUM(E15:G15)</f>
        <v>20</v>
      </c>
      <c r="C15" s="92" t="s">
        <v>14</v>
      </c>
      <c r="D15" s="92" t="s">
        <v>15</v>
      </c>
      <c r="E15" s="97">
        <v>6</v>
      </c>
      <c r="F15" s="97">
        <v>10</v>
      </c>
      <c r="G15" s="108">
        <v>4</v>
      </c>
      <c r="J15" s="1"/>
      <c r="K15" s="2"/>
      <c r="L15" s="1"/>
      <c r="M15" s="1"/>
      <c r="O15" s="3"/>
    </row>
    <row r="16" spans="1:15" ht="15">
      <c r="A16" s="114" t="s">
        <v>226</v>
      </c>
      <c r="B16" s="93">
        <f>SUM(E16:G16)</f>
        <v>18</v>
      </c>
      <c r="C16" s="92" t="s">
        <v>18</v>
      </c>
      <c r="D16" s="92" t="s">
        <v>6</v>
      </c>
      <c r="E16" s="93">
        <v>3</v>
      </c>
      <c r="F16" s="93">
        <v>6</v>
      </c>
      <c r="G16" s="106">
        <v>9</v>
      </c>
      <c r="J16" s="1"/>
      <c r="K16" s="2"/>
      <c r="L16" s="1"/>
      <c r="M16" s="1"/>
      <c r="O16" s="1"/>
    </row>
    <row r="17" spans="1:17" ht="15">
      <c r="A17" s="114" t="s">
        <v>222</v>
      </c>
      <c r="B17" s="93">
        <f>SUM(E17:G17)</f>
        <v>16</v>
      </c>
      <c r="C17" s="92" t="s">
        <v>19</v>
      </c>
      <c r="D17" s="92" t="s">
        <v>20</v>
      </c>
      <c r="E17" s="93">
        <v>3</v>
      </c>
      <c r="F17" s="93">
        <v>4</v>
      </c>
      <c r="G17" s="106">
        <v>9</v>
      </c>
      <c r="H17" s="6"/>
      <c r="J17" s="1"/>
      <c r="K17" s="2"/>
      <c r="L17" s="1"/>
      <c r="N17" s="1"/>
      <c r="Q17" s="1"/>
    </row>
    <row r="18" spans="1:17" ht="15">
      <c r="A18" s="114" t="s">
        <v>217</v>
      </c>
      <c r="B18" s="93">
        <f>SUM(E18:G18)</f>
        <v>14</v>
      </c>
      <c r="C18" s="92" t="s">
        <v>21</v>
      </c>
      <c r="D18" s="92" t="s">
        <v>22</v>
      </c>
      <c r="E18" s="93">
        <v>2</v>
      </c>
      <c r="F18" s="93">
        <v>9</v>
      </c>
      <c r="G18" s="106">
        <v>3</v>
      </c>
      <c r="J18" s="1"/>
      <c r="K18" s="2"/>
      <c r="L18" s="1"/>
      <c r="N18" s="1"/>
      <c r="Q18" s="1"/>
    </row>
    <row r="19" spans="1:16" ht="15">
      <c r="A19" s="114" t="s">
        <v>223</v>
      </c>
      <c r="B19" s="93">
        <f>SUM(E19:G19)</f>
        <v>12</v>
      </c>
      <c r="C19" s="92" t="s">
        <v>26</v>
      </c>
      <c r="D19" s="92" t="s">
        <v>24</v>
      </c>
      <c r="E19" s="93">
        <v>3</v>
      </c>
      <c r="F19" s="93">
        <v>3</v>
      </c>
      <c r="G19" s="106">
        <v>6</v>
      </c>
      <c r="H19" s="5"/>
      <c r="J19" s="1"/>
      <c r="K19" s="2"/>
      <c r="L19" s="1"/>
      <c r="N19" s="1"/>
      <c r="P19" s="1"/>
    </row>
    <row r="20" spans="1:16" ht="15">
      <c r="A20" s="114" t="s">
        <v>224</v>
      </c>
      <c r="B20" s="93">
        <f aca="true" t="shared" si="1" ref="B20:B38">SUM(E20:G20)</f>
        <v>11</v>
      </c>
      <c r="C20" s="92" t="s">
        <v>25</v>
      </c>
      <c r="D20" s="92" t="s">
        <v>6</v>
      </c>
      <c r="E20" s="93">
        <v>2</v>
      </c>
      <c r="F20" s="93">
        <v>5</v>
      </c>
      <c r="G20" s="106">
        <v>4</v>
      </c>
      <c r="J20" s="1"/>
      <c r="K20" s="1"/>
      <c r="M20" s="1"/>
      <c r="P20" s="1"/>
    </row>
    <row r="21" spans="1:16" ht="15">
      <c r="A21" s="114" t="s">
        <v>28</v>
      </c>
      <c r="B21" s="93">
        <f t="shared" si="1"/>
        <v>11</v>
      </c>
      <c r="C21" s="92" t="s">
        <v>29</v>
      </c>
      <c r="D21" s="92" t="s">
        <v>30</v>
      </c>
      <c r="E21" s="93">
        <v>3</v>
      </c>
      <c r="F21" s="93">
        <v>3</v>
      </c>
      <c r="G21" s="106">
        <v>5</v>
      </c>
      <c r="J21" s="1"/>
      <c r="K21" s="2"/>
      <c r="L21" s="1"/>
      <c r="N21" s="1"/>
      <c r="P21" s="1"/>
    </row>
    <row r="22" spans="1:14" ht="15">
      <c r="A22" s="115"/>
      <c r="B22" s="94">
        <f>SUM(E22:G22)</f>
        <v>11</v>
      </c>
      <c r="C22" s="92" t="s">
        <v>49</v>
      </c>
      <c r="D22" s="92" t="s">
        <v>13</v>
      </c>
      <c r="E22" s="93">
        <v>1</v>
      </c>
      <c r="F22" s="93">
        <v>4</v>
      </c>
      <c r="G22" s="109">
        <v>6</v>
      </c>
      <c r="J22" s="1"/>
      <c r="K22" s="1"/>
      <c r="L22" s="1"/>
      <c r="N22" s="1"/>
    </row>
    <row r="23" spans="1:15" ht="15">
      <c r="A23" s="114" t="s">
        <v>423</v>
      </c>
      <c r="B23" s="93">
        <f t="shared" si="1"/>
        <v>10</v>
      </c>
      <c r="C23" s="92" t="s">
        <v>27</v>
      </c>
      <c r="D23" s="92" t="s">
        <v>6</v>
      </c>
      <c r="E23" s="93">
        <v>4</v>
      </c>
      <c r="F23" s="93">
        <v>6</v>
      </c>
      <c r="G23" s="106" t="s">
        <v>54</v>
      </c>
      <c r="J23" s="1"/>
      <c r="K23" s="2"/>
      <c r="L23" s="1"/>
      <c r="M23" s="1"/>
      <c r="O23" s="1"/>
    </row>
    <row r="24" spans="1:15" ht="15">
      <c r="A24" s="115"/>
      <c r="B24" s="94">
        <f>SUM(E24:G24)</f>
        <v>10</v>
      </c>
      <c r="C24" s="92" t="s">
        <v>47</v>
      </c>
      <c r="D24" s="92" t="s">
        <v>24</v>
      </c>
      <c r="E24" s="93">
        <v>3</v>
      </c>
      <c r="F24" s="93">
        <v>4</v>
      </c>
      <c r="G24" s="109">
        <v>3</v>
      </c>
      <c r="K24" s="1"/>
      <c r="L24" s="1"/>
      <c r="M24" s="1"/>
      <c r="O24" s="1"/>
    </row>
    <row r="25" spans="1:14" ht="15">
      <c r="A25" s="115"/>
      <c r="B25" s="93">
        <f t="shared" si="1"/>
        <v>10</v>
      </c>
      <c r="C25" s="92" t="s">
        <v>40</v>
      </c>
      <c r="D25" s="92" t="s">
        <v>24</v>
      </c>
      <c r="E25" s="93">
        <v>3</v>
      </c>
      <c r="F25" s="93">
        <v>2</v>
      </c>
      <c r="G25" s="110">
        <v>5</v>
      </c>
      <c r="J25" s="1"/>
      <c r="K25" s="1"/>
      <c r="L25" s="1"/>
      <c r="N25" s="1"/>
    </row>
    <row r="26" spans="1:16" ht="15">
      <c r="A26" s="115"/>
      <c r="B26" s="94">
        <f>SUM(E26:G26)</f>
        <v>10</v>
      </c>
      <c r="C26" s="92" t="s">
        <v>45</v>
      </c>
      <c r="D26" s="92" t="s">
        <v>46</v>
      </c>
      <c r="E26" s="93">
        <v>2</v>
      </c>
      <c r="F26" s="94">
        <v>6</v>
      </c>
      <c r="G26" s="106">
        <v>2</v>
      </c>
      <c r="J26" s="1"/>
      <c r="K26" s="1"/>
      <c r="L26" s="1"/>
      <c r="M26" s="1"/>
      <c r="P26" s="1"/>
    </row>
    <row r="27" spans="1:15" ht="15">
      <c r="A27" s="115"/>
      <c r="B27" s="94">
        <v>10</v>
      </c>
      <c r="C27" s="92" t="s">
        <v>53</v>
      </c>
      <c r="D27" s="92" t="s">
        <v>39</v>
      </c>
      <c r="E27" s="93">
        <v>2</v>
      </c>
      <c r="F27" s="94">
        <v>5</v>
      </c>
      <c r="G27" s="109">
        <v>3</v>
      </c>
      <c r="J27" s="1"/>
      <c r="K27" s="1"/>
      <c r="L27" s="1"/>
      <c r="M27" s="1"/>
      <c r="O27" s="1"/>
    </row>
    <row r="28" spans="1:16" ht="15" customHeight="1">
      <c r="A28" s="114" t="s">
        <v>31</v>
      </c>
      <c r="B28" s="93">
        <f t="shared" si="1"/>
        <v>10</v>
      </c>
      <c r="C28" s="92" t="s">
        <v>32</v>
      </c>
      <c r="D28" s="92" t="s">
        <v>229</v>
      </c>
      <c r="E28" s="93">
        <v>1</v>
      </c>
      <c r="F28" s="93">
        <v>3</v>
      </c>
      <c r="G28" s="106">
        <v>6</v>
      </c>
      <c r="J28" s="1"/>
      <c r="K28" s="2"/>
      <c r="L28" s="1"/>
      <c r="N28" s="1"/>
      <c r="P28" s="1"/>
    </row>
    <row r="29" spans="1:16" ht="15" customHeight="1">
      <c r="A29" s="114" t="s">
        <v>431</v>
      </c>
      <c r="B29" s="94">
        <v>9</v>
      </c>
      <c r="C29" s="92" t="s">
        <v>404</v>
      </c>
      <c r="D29" s="92" t="s">
        <v>60</v>
      </c>
      <c r="E29" s="94">
        <v>6</v>
      </c>
      <c r="F29" s="94">
        <v>2</v>
      </c>
      <c r="G29" s="106">
        <v>1</v>
      </c>
      <c r="J29" s="1"/>
      <c r="K29" s="2"/>
      <c r="L29" s="1"/>
      <c r="N29" s="1"/>
      <c r="P29" s="1"/>
    </row>
    <row r="30" spans="1:10" ht="15">
      <c r="A30" s="115"/>
      <c r="B30" s="93">
        <f t="shared" si="1"/>
        <v>9</v>
      </c>
      <c r="C30" s="92" t="s">
        <v>33</v>
      </c>
      <c r="D30" s="92" t="s">
        <v>229</v>
      </c>
      <c r="E30" s="93">
        <v>5</v>
      </c>
      <c r="F30" s="93">
        <v>3</v>
      </c>
      <c r="G30" s="106">
        <v>1</v>
      </c>
      <c r="J30" s="1"/>
    </row>
    <row r="31" spans="1:15" ht="15">
      <c r="A31" s="114"/>
      <c r="B31" s="93">
        <f t="shared" si="1"/>
        <v>9</v>
      </c>
      <c r="C31" s="92" t="s">
        <v>34</v>
      </c>
      <c r="D31" s="92" t="s">
        <v>35</v>
      </c>
      <c r="E31" s="93">
        <v>4</v>
      </c>
      <c r="F31" s="93">
        <v>4</v>
      </c>
      <c r="G31" s="106">
        <v>1</v>
      </c>
      <c r="J31" s="1"/>
      <c r="K31" s="1"/>
      <c r="M31" s="1"/>
      <c r="O31" s="1"/>
    </row>
    <row r="32" spans="1:15" ht="15">
      <c r="A32" s="114"/>
      <c r="B32" s="94">
        <f>SUM(E32:G32)</f>
        <v>9</v>
      </c>
      <c r="C32" s="92" t="s">
        <v>41</v>
      </c>
      <c r="D32" s="92" t="s">
        <v>42</v>
      </c>
      <c r="E32" s="93">
        <v>4</v>
      </c>
      <c r="F32" s="93">
        <v>2</v>
      </c>
      <c r="G32" s="109">
        <v>3</v>
      </c>
      <c r="J32" s="1"/>
      <c r="K32" s="1"/>
      <c r="M32" s="1"/>
      <c r="O32" s="1"/>
    </row>
    <row r="33" spans="1:16" ht="15">
      <c r="A33" s="115"/>
      <c r="B33" s="93">
        <f t="shared" si="1"/>
        <v>9</v>
      </c>
      <c r="C33" s="92" t="s">
        <v>36</v>
      </c>
      <c r="D33" s="92" t="s">
        <v>6</v>
      </c>
      <c r="E33" s="93">
        <v>3</v>
      </c>
      <c r="F33" s="93">
        <v>5</v>
      </c>
      <c r="G33" s="106">
        <v>1</v>
      </c>
      <c r="J33" s="1"/>
      <c r="K33" s="1"/>
      <c r="L33" s="1"/>
      <c r="M33" s="1"/>
      <c r="P33" s="1"/>
    </row>
    <row r="34" spans="1:15" ht="15">
      <c r="A34" s="114" t="s">
        <v>31</v>
      </c>
      <c r="B34" s="93">
        <f t="shared" si="1"/>
        <v>9</v>
      </c>
      <c r="C34" s="92" t="s">
        <v>37</v>
      </c>
      <c r="D34" s="92" t="s">
        <v>24</v>
      </c>
      <c r="E34" s="93">
        <v>2</v>
      </c>
      <c r="F34" s="93">
        <v>2</v>
      </c>
      <c r="G34" s="106">
        <v>5</v>
      </c>
      <c r="K34" s="1"/>
      <c r="L34" s="1"/>
      <c r="M34" s="1"/>
      <c r="O34" s="1"/>
    </row>
    <row r="35" spans="1:16" ht="15">
      <c r="A35" s="115"/>
      <c r="B35" s="93">
        <f t="shared" si="1"/>
        <v>9</v>
      </c>
      <c r="C35" s="92" t="s">
        <v>38</v>
      </c>
      <c r="D35" s="92" t="s">
        <v>39</v>
      </c>
      <c r="E35" s="93">
        <v>2</v>
      </c>
      <c r="F35" s="93">
        <v>2</v>
      </c>
      <c r="G35" s="106">
        <v>5</v>
      </c>
      <c r="K35" s="1"/>
      <c r="L35" s="1"/>
      <c r="M35" s="1"/>
      <c r="P35" s="1"/>
    </row>
    <row r="36" spans="1:15" ht="15">
      <c r="A36" s="115" t="s">
        <v>427</v>
      </c>
      <c r="B36" s="93">
        <f t="shared" si="1"/>
        <v>8</v>
      </c>
      <c r="C36" s="92" t="s">
        <v>43</v>
      </c>
      <c r="D36" s="92" t="s">
        <v>44</v>
      </c>
      <c r="E36" s="93">
        <v>2</v>
      </c>
      <c r="F36" s="93">
        <v>5</v>
      </c>
      <c r="G36" s="106">
        <v>1</v>
      </c>
      <c r="J36" s="1"/>
      <c r="K36" s="1"/>
      <c r="L36" s="1"/>
      <c r="M36" s="1"/>
      <c r="O36" s="1"/>
    </row>
    <row r="37" spans="1:10" ht="15">
      <c r="A37" s="115"/>
      <c r="B37" s="93">
        <f t="shared" si="1"/>
        <v>8</v>
      </c>
      <c r="C37" s="92" t="s">
        <v>48</v>
      </c>
      <c r="D37" s="92" t="s">
        <v>6</v>
      </c>
      <c r="E37" s="93">
        <v>1</v>
      </c>
      <c r="F37" s="93">
        <v>5</v>
      </c>
      <c r="G37" s="106">
        <v>2</v>
      </c>
      <c r="J37" s="1"/>
    </row>
    <row r="38" spans="1:15" ht="15">
      <c r="A38" s="114"/>
      <c r="B38" s="93">
        <f t="shared" si="1"/>
        <v>8</v>
      </c>
      <c r="C38" s="92" t="s">
        <v>50</v>
      </c>
      <c r="D38" s="92" t="s">
        <v>51</v>
      </c>
      <c r="E38" s="93">
        <v>2</v>
      </c>
      <c r="F38" s="93">
        <v>4</v>
      </c>
      <c r="G38" s="106">
        <v>2</v>
      </c>
      <c r="J38" s="1"/>
      <c r="K38" s="1"/>
      <c r="L38" s="1"/>
      <c r="M38" s="1"/>
      <c r="O38" s="1"/>
    </row>
    <row r="39" spans="1:15" s="58" customFormat="1" ht="15">
      <c r="A39" s="116"/>
      <c r="B39" s="93">
        <v>7</v>
      </c>
      <c r="C39" s="92" t="s">
        <v>230</v>
      </c>
      <c r="D39" s="92" t="s">
        <v>44</v>
      </c>
      <c r="E39" s="93">
        <v>4</v>
      </c>
      <c r="F39" s="93">
        <v>2</v>
      </c>
      <c r="G39" s="106">
        <v>1</v>
      </c>
      <c r="H39" s="57"/>
      <c r="J39" s="59"/>
      <c r="K39" s="59"/>
      <c r="L39" s="59"/>
      <c r="M39" s="59"/>
      <c r="O39" s="59"/>
    </row>
    <row r="40" spans="1:15" s="58" customFormat="1" ht="15">
      <c r="A40" s="115"/>
      <c r="B40" s="93">
        <v>7</v>
      </c>
      <c r="C40" s="92" t="s">
        <v>237</v>
      </c>
      <c r="D40" s="92" t="s">
        <v>11</v>
      </c>
      <c r="E40" s="93">
        <v>2</v>
      </c>
      <c r="F40" s="93">
        <v>4</v>
      </c>
      <c r="G40" s="106">
        <v>1</v>
      </c>
      <c r="H40" s="57"/>
      <c r="J40" s="59"/>
      <c r="K40" s="59"/>
      <c r="L40" s="59"/>
      <c r="M40" s="59"/>
      <c r="O40" s="59"/>
    </row>
    <row r="41" spans="1:15" s="67" customFormat="1" ht="15">
      <c r="A41" s="117"/>
      <c r="B41" s="94">
        <v>7</v>
      </c>
      <c r="C41" s="99" t="s">
        <v>413</v>
      </c>
      <c r="D41" s="99" t="s">
        <v>39</v>
      </c>
      <c r="E41" s="94">
        <v>2</v>
      </c>
      <c r="F41" s="94">
        <v>3</v>
      </c>
      <c r="G41" s="109">
        <v>2</v>
      </c>
      <c r="H41" s="69"/>
      <c r="J41" s="70"/>
      <c r="K41" s="70"/>
      <c r="L41" s="70"/>
      <c r="M41" s="70"/>
      <c r="O41" s="70"/>
    </row>
    <row r="42" spans="1:14" ht="15.75" thickBot="1">
      <c r="A42" s="118"/>
      <c r="B42" s="111">
        <f>SUM(E42:G42)</f>
        <v>7</v>
      </c>
      <c r="C42" s="112" t="s">
        <v>52</v>
      </c>
      <c r="D42" s="112" t="s">
        <v>4</v>
      </c>
      <c r="E42" s="111">
        <v>1</v>
      </c>
      <c r="F42" s="111">
        <v>4</v>
      </c>
      <c r="G42" s="113">
        <v>2</v>
      </c>
      <c r="K42" s="1"/>
      <c r="L42" s="1"/>
      <c r="M42" s="1"/>
      <c r="N42" s="1"/>
    </row>
    <row r="44" ht="15">
      <c r="B44" s="64"/>
    </row>
    <row r="45" ht="15">
      <c r="B45" s="64"/>
    </row>
    <row r="46" ht="15">
      <c r="C46" s="65"/>
    </row>
  </sheetData>
  <sheetProtection/>
  <mergeCells count="1">
    <mergeCell ref="A2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26" sqref="B5:I26"/>
    </sheetView>
  </sheetViews>
  <sheetFormatPr defaultColWidth="11.421875" defaultRowHeight="15"/>
  <cols>
    <col min="1" max="1" width="3.7109375" style="7" bestFit="1" customWidth="1"/>
    <col min="2" max="2" width="5.140625" style="4" customWidth="1"/>
    <col min="3" max="3" width="23.421875" style="0" customWidth="1"/>
    <col min="4" max="4" width="14.7109375" style="0" customWidth="1"/>
    <col min="5" max="7" width="3.00390625" style="9" bestFit="1" customWidth="1"/>
    <col min="8" max="8" width="8.7109375" style="4" customWidth="1"/>
  </cols>
  <sheetData>
    <row r="1" spans="1:9" ht="15" customHeight="1">
      <c r="A1" s="75" t="s">
        <v>434</v>
      </c>
      <c r="B1" s="75"/>
      <c r="C1" s="75"/>
      <c r="D1" s="75"/>
      <c r="E1" s="75"/>
      <c r="F1" s="75"/>
      <c r="G1" s="75"/>
      <c r="H1" s="75"/>
      <c r="I1" s="75"/>
    </row>
    <row r="2" spans="1:9" ht="15" customHeight="1">
      <c r="A2" s="75"/>
      <c r="B2" s="75"/>
      <c r="C2" s="75"/>
      <c r="D2" s="75"/>
      <c r="E2" s="75"/>
      <c r="F2" s="75"/>
      <c r="G2" s="75"/>
      <c r="H2" s="75"/>
      <c r="I2" s="75"/>
    </row>
    <row r="3" spans="1:9" ht="15">
      <c r="A3" s="74" t="s">
        <v>58</v>
      </c>
      <c r="B3" s="74"/>
      <c r="C3" s="74"/>
      <c r="D3" s="74"/>
      <c r="E3" s="74"/>
      <c r="F3" s="74"/>
      <c r="G3" s="74"/>
      <c r="H3" s="74"/>
      <c r="I3" s="74"/>
    </row>
    <row r="4" spans="1:9" ht="15.75" thickBot="1">
      <c r="A4" s="74"/>
      <c r="B4" s="74"/>
      <c r="C4" s="74"/>
      <c r="D4" s="74"/>
      <c r="E4" s="74"/>
      <c r="F4" s="74"/>
      <c r="G4" s="74"/>
      <c r="H4" s="74"/>
      <c r="I4" s="74"/>
    </row>
    <row r="5" spans="2:9" ht="15">
      <c r="B5" s="132">
        <v>1</v>
      </c>
      <c r="C5" s="133" t="s">
        <v>60</v>
      </c>
      <c r="D5" s="124"/>
      <c r="E5" s="125">
        <v>48</v>
      </c>
      <c r="F5" s="125">
        <v>44</v>
      </c>
      <c r="G5" s="125">
        <v>39</v>
      </c>
      <c r="H5" s="135" t="s">
        <v>59</v>
      </c>
      <c r="I5" s="126">
        <f>E5+F5+G5</f>
        <v>131</v>
      </c>
    </row>
    <row r="6" spans="2:9" ht="15">
      <c r="B6" s="105">
        <v>2</v>
      </c>
      <c r="C6" s="92" t="s">
        <v>11</v>
      </c>
      <c r="D6" s="92"/>
      <c r="E6" s="93">
        <v>47</v>
      </c>
      <c r="F6" s="93">
        <v>35</v>
      </c>
      <c r="G6" s="93">
        <v>15</v>
      </c>
      <c r="H6" s="136" t="s">
        <v>59</v>
      </c>
      <c r="I6" s="127">
        <f>E6+F6+G6</f>
        <v>97</v>
      </c>
    </row>
    <row r="7" spans="2:9" ht="15">
      <c r="B7" s="105">
        <v>3</v>
      </c>
      <c r="C7" s="92" t="s">
        <v>20</v>
      </c>
      <c r="D7" s="92"/>
      <c r="E7" s="93">
        <v>31</v>
      </c>
      <c r="F7" s="93">
        <v>35</v>
      </c>
      <c r="G7" s="93">
        <v>20</v>
      </c>
      <c r="H7" s="136" t="s">
        <v>59</v>
      </c>
      <c r="I7" s="127">
        <f aca="true" t="shared" si="0" ref="I7:I26">E7+F7+G7</f>
        <v>86</v>
      </c>
    </row>
    <row r="8" spans="2:9" ht="15">
      <c r="B8" s="105">
        <v>4</v>
      </c>
      <c r="C8" s="92" t="s">
        <v>15</v>
      </c>
      <c r="D8" s="120"/>
      <c r="E8" s="138">
        <v>27</v>
      </c>
      <c r="F8" s="136">
        <v>22</v>
      </c>
      <c r="G8" s="94">
        <v>9</v>
      </c>
      <c r="H8" s="136" t="s">
        <v>59</v>
      </c>
      <c r="I8" s="129">
        <f t="shared" si="0"/>
        <v>58</v>
      </c>
    </row>
    <row r="9" spans="2:9" ht="15">
      <c r="B9" s="105">
        <v>5</v>
      </c>
      <c r="C9" s="92" t="s">
        <v>24</v>
      </c>
      <c r="D9" s="120"/>
      <c r="E9" s="93">
        <v>9</v>
      </c>
      <c r="F9" s="94">
        <v>14</v>
      </c>
      <c r="G9" s="94">
        <v>19</v>
      </c>
      <c r="H9" s="136" t="s">
        <v>59</v>
      </c>
      <c r="I9" s="129">
        <f t="shared" si="0"/>
        <v>42</v>
      </c>
    </row>
    <row r="10" spans="2:9" ht="15">
      <c r="B10" s="105">
        <v>6</v>
      </c>
      <c r="C10" s="92" t="s">
        <v>62</v>
      </c>
      <c r="D10" s="122"/>
      <c r="E10" s="94">
        <v>5</v>
      </c>
      <c r="F10" s="94">
        <v>13</v>
      </c>
      <c r="G10" s="94">
        <v>13</v>
      </c>
      <c r="H10" s="136" t="s">
        <v>59</v>
      </c>
      <c r="I10" s="129">
        <f>E10+F10+G10</f>
        <v>31</v>
      </c>
    </row>
    <row r="11" spans="2:9" ht="15">
      <c r="B11" s="105">
        <v>7</v>
      </c>
      <c r="C11" s="92" t="s">
        <v>61</v>
      </c>
      <c r="D11" s="123"/>
      <c r="E11" s="93">
        <v>16</v>
      </c>
      <c r="F11" s="93">
        <v>7</v>
      </c>
      <c r="G11" s="93">
        <v>3</v>
      </c>
      <c r="H11" s="136" t="s">
        <v>59</v>
      </c>
      <c r="I11" s="128">
        <f t="shared" si="0"/>
        <v>26</v>
      </c>
    </row>
    <row r="12" spans="2:9" ht="15">
      <c r="B12" s="105">
        <v>8</v>
      </c>
      <c r="C12" s="92" t="s">
        <v>17</v>
      </c>
      <c r="D12" s="123"/>
      <c r="E12" s="94">
        <v>17</v>
      </c>
      <c r="F12" s="93">
        <v>4</v>
      </c>
      <c r="G12" s="93">
        <v>4</v>
      </c>
      <c r="H12" s="136" t="s">
        <v>59</v>
      </c>
      <c r="I12" s="129">
        <f t="shared" si="0"/>
        <v>25</v>
      </c>
    </row>
    <row r="13" spans="2:9" ht="15">
      <c r="B13" s="105">
        <v>9</v>
      </c>
      <c r="C13" s="92" t="s">
        <v>39</v>
      </c>
      <c r="D13" s="120"/>
      <c r="E13" s="93">
        <v>6</v>
      </c>
      <c r="F13" s="94">
        <v>5</v>
      </c>
      <c r="G13" s="94">
        <v>12</v>
      </c>
      <c r="H13" s="136" t="s">
        <v>59</v>
      </c>
      <c r="I13" s="129">
        <f t="shared" si="0"/>
        <v>23</v>
      </c>
    </row>
    <row r="14" spans="2:9" ht="15">
      <c r="B14" s="105">
        <v>10</v>
      </c>
      <c r="C14" s="92" t="s">
        <v>46</v>
      </c>
      <c r="D14" s="120"/>
      <c r="E14" s="93">
        <v>4</v>
      </c>
      <c r="F14" s="94">
        <v>8</v>
      </c>
      <c r="G14" s="93">
        <v>4</v>
      </c>
      <c r="H14" s="136" t="s">
        <v>59</v>
      </c>
      <c r="I14" s="129">
        <f t="shared" si="0"/>
        <v>16</v>
      </c>
    </row>
    <row r="15" spans="2:9" ht="15">
      <c r="B15" s="105">
        <v>11</v>
      </c>
      <c r="C15" s="92" t="s">
        <v>64</v>
      </c>
      <c r="D15" s="122"/>
      <c r="E15" s="93">
        <v>4</v>
      </c>
      <c r="F15" s="94">
        <v>4</v>
      </c>
      <c r="G15" s="93">
        <v>6</v>
      </c>
      <c r="H15" s="136" t="s">
        <v>59</v>
      </c>
      <c r="I15" s="129">
        <f>E15+F15+G15</f>
        <v>14</v>
      </c>
    </row>
    <row r="16" spans="2:9" ht="15">
      <c r="B16" s="105">
        <v>12</v>
      </c>
      <c r="C16" s="92" t="s">
        <v>63</v>
      </c>
      <c r="D16" s="120"/>
      <c r="E16" s="93">
        <v>3</v>
      </c>
      <c r="F16" s="121">
        <v>5</v>
      </c>
      <c r="G16" s="93">
        <v>3</v>
      </c>
      <c r="H16" s="136" t="s">
        <v>59</v>
      </c>
      <c r="I16" s="128">
        <f t="shared" si="0"/>
        <v>11</v>
      </c>
    </row>
    <row r="17" spans="2:9" ht="15">
      <c r="B17" s="105"/>
      <c r="C17" s="92" t="s">
        <v>51</v>
      </c>
      <c r="D17" s="120"/>
      <c r="E17" s="93">
        <v>2</v>
      </c>
      <c r="F17" s="121">
        <v>6</v>
      </c>
      <c r="G17" s="93">
        <v>3</v>
      </c>
      <c r="H17" s="136" t="s">
        <v>59</v>
      </c>
      <c r="I17" s="128">
        <f t="shared" si="0"/>
        <v>11</v>
      </c>
    </row>
    <row r="18" spans="2:9" ht="15">
      <c r="B18" s="105"/>
      <c r="C18" s="92" t="s">
        <v>65</v>
      </c>
      <c r="D18" s="120"/>
      <c r="E18" s="94">
        <v>3</v>
      </c>
      <c r="F18" s="94">
        <v>3</v>
      </c>
      <c r="G18" s="93">
        <v>5</v>
      </c>
      <c r="H18" s="136" t="s">
        <v>59</v>
      </c>
      <c r="I18" s="129">
        <f t="shared" si="0"/>
        <v>11</v>
      </c>
    </row>
    <row r="19" spans="2:9" ht="15">
      <c r="B19" s="105">
        <v>15</v>
      </c>
      <c r="C19" s="92" t="s">
        <v>66</v>
      </c>
      <c r="D19" s="120"/>
      <c r="E19" s="121">
        <v>2</v>
      </c>
      <c r="F19" s="94">
        <v>4</v>
      </c>
      <c r="G19" s="93">
        <v>1</v>
      </c>
      <c r="H19" s="136" t="s">
        <v>59</v>
      </c>
      <c r="I19" s="129">
        <f t="shared" si="0"/>
        <v>7</v>
      </c>
    </row>
    <row r="20" spans="2:9" ht="15">
      <c r="B20" s="105">
        <v>16</v>
      </c>
      <c r="C20" s="92" t="s">
        <v>67</v>
      </c>
      <c r="D20" s="120"/>
      <c r="E20" s="98" t="s">
        <v>54</v>
      </c>
      <c r="F20" s="93">
        <v>1</v>
      </c>
      <c r="G20" s="93">
        <v>4</v>
      </c>
      <c r="H20" s="136" t="s">
        <v>59</v>
      </c>
      <c r="I20" s="128">
        <f t="shared" si="0"/>
        <v>5</v>
      </c>
    </row>
    <row r="21" spans="2:9" ht="15">
      <c r="B21" s="105">
        <v>17</v>
      </c>
      <c r="C21" s="92" t="s">
        <v>68</v>
      </c>
      <c r="D21" s="120"/>
      <c r="E21" s="93">
        <v>2</v>
      </c>
      <c r="F21" s="93">
        <v>1</v>
      </c>
      <c r="G21" s="93">
        <v>1</v>
      </c>
      <c r="H21" s="136" t="s">
        <v>59</v>
      </c>
      <c r="I21" s="128">
        <f t="shared" si="0"/>
        <v>4</v>
      </c>
    </row>
    <row r="22" spans="2:9" ht="15">
      <c r="B22" s="105">
        <v>18</v>
      </c>
      <c r="C22" s="92" t="s">
        <v>69</v>
      </c>
      <c r="D22" s="120"/>
      <c r="E22" s="93">
        <v>3</v>
      </c>
      <c r="F22" s="98" t="s">
        <v>54</v>
      </c>
      <c r="G22" s="98" t="s">
        <v>54</v>
      </c>
      <c r="H22" s="136" t="s">
        <v>59</v>
      </c>
      <c r="I22" s="128">
        <f t="shared" si="0"/>
        <v>3</v>
      </c>
    </row>
    <row r="23" spans="2:9" ht="15">
      <c r="B23" s="105"/>
      <c r="C23" s="92" t="s">
        <v>70</v>
      </c>
      <c r="D23" s="120"/>
      <c r="E23" s="93">
        <v>1</v>
      </c>
      <c r="F23" s="93">
        <v>1</v>
      </c>
      <c r="G23" s="93">
        <v>1</v>
      </c>
      <c r="H23" s="136" t="s">
        <v>59</v>
      </c>
      <c r="I23" s="128">
        <f t="shared" si="0"/>
        <v>3</v>
      </c>
    </row>
    <row r="24" spans="2:9" ht="15">
      <c r="B24" s="105">
        <v>20</v>
      </c>
      <c r="C24" s="92" t="s">
        <v>71</v>
      </c>
      <c r="D24" s="122"/>
      <c r="E24" s="93">
        <v>1</v>
      </c>
      <c r="F24" s="98" t="s">
        <v>54</v>
      </c>
      <c r="G24" s="98" t="s">
        <v>54</v>
      </c>
      <c r="H24" s="136" t="s">
        <v>59</v>
      </c>
      <c r="I24" s="128">
        <f t="shared" si="0"/>
        <v>1</v>
      </c>
    </row>
    <row r="25" spans="2:9" ht="15">
      <c r="B25" s="105"/>
      <c r="C25" s="92" t="s">
        <v>72</v>
      </c>
      <c r="D25" s="120"/>
      <c r="E25" s="98" t="s">
        <v>54</v>
      </c>
      <c r="F25" s="98" t="s">
        <v>54</v>
      </c>
      <c r="G25" s="93">
        <v>1</v>
      </c>
      <c r="H25" s="136" t="s">
        <v>59</v>
      </c>
      <c r="I25" s="128">
        <f t="shared" si="0"/>
        <v>1</v>
      </c>
    </row>
    <row r="26" spans="2:9" ht="15.75" thickBot="1">
      <c r="B26" s="134"/>
      <c r="C26" s="112" t="s">
        <v>73</v>
      </c>
      <c r="D26" s="130"/>
      <c r="E26" s="139" t="s">
        <v>54</v>
      </c>
      <c r="F26" s="139" t="s">
        <v>54</v>
      </c>
      <c r="G26" s="111">
        <v>1</v>
      </c>
      <c r="H26" s="137" t="s">
        <v>59</v>
      </c>
      <c r="I26" s="131">
        <f t="shared" si="0"/>
        <v>1</v>
      </c>
    </row>
  </sheetData>
  <sheetProtection/>
  <mergeCells count="2">
    <mergeCell ref="A3:I4"/>
    <mergeCell ref="A1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5"/>
  <sheetViews>
    <sheetView tabSelected="1" zoomScalePageLayoutView="0" workbookViewId="0" topLeftCell="A26">
      <selection activeCell="O43" sqref="B5:O43"/>
    </sheetView>
  </sheetViews>
  <sheetFormatPr defaultColWidth="11.421875" defaultRowHeight="15"/>
  <cols>
    <col min="2" max="2" width="18.28125" style="58" customWidth="1"/>
    <col min="3" max="3" width="7.140625" style="58" bestFit="1" customWidth="1"/>
    <col min="4" max="4" width="4.00390625" style="58" bestFit="1" customWidth="1"/>
    <col min="5" max="5" width="3.7109375" style="58" customWidth="1"/>
    <col min="6" max="6" width="3.421875" style="58" bestFit="1" customWidth="1"/>
    <col min="7" max="7" width="3.00390625" style="58" bestFit="1" customWidth="1"/>
    <col min="8" max="9" width="2.28125" style="58" bestFit="1" customWidth="1"/>
    <col min="10" max="10" width="4.00390625" style="58" bestFit="1" customWidth="1"/>
    <col min="11" max="11" width="3.00390625" style="58" bestFit="1" customWidth="1"/>
    <col min="12" max="12" width="3.421875" style="58" bestFit="1" customWidth="1"/>
    <col min="13" max="13" width="3.00390625" style="58" bestFit="1" customWidth="1"/>
    <col min="14" max="15" width="2.28125" style="58" bestFit="1" customWidth="1"/>
  </cols>
  <sheetData>
    <row r="1" spans="2:15" ht="15" customHeight="1">
      <c r="B1" s="78" t="s">
        <v>435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2:15" ht="15" customHeight="1"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15" ht="15" customHeight="1">
      <c r="B3" s="76" t="s">
        <v>117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2:15" ht="15.75" customHeight="1" thickBot="1"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2:15" ht="15" customHeight="1">
      <c r="B5" s="140"/>
      <c r="C5" s="141" t="s">
        <v>116</v>
      </c>
      <c r="D5" s="142" t="s">
        <v>74</v>
      </c>
      <c r="E5" s="142"/>
      <c r="F5" s="142"/>
      <c r="G5" s="142"/>
      <c r="H5" s="142"/>
      <c r="I5" s="142"/>
      <c r="J5" s="142" t="s">
        <v>75</v>
      </c>
      <c r="K5" s="142"/>
      <c r="L5" s="142"/>
      <c r="M5" s="142"/>
      <c r="N5" s="142"/>
      <c r="O5" s="143"/>
    </row>
    <row r="6" spans="2:15" ht="4.5" customHeight="1">
      <c r="B6" s="144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/>
    </row>
    <row r="7" spans="2:15" ht="25.5">
      <c r="B7" s="144"/>
      <c r="C7" s="145"/>
      <c r="D7" s="145" t="s">
        <v>115</v>
      </c>
      <c r="E7" s="145" t="s">
        <v>76</v>
      </c>
      <c r="F7" s="145" t="s">
        <v>77</v>
      </c>
      <c r="G7" s="145" t="s">
        <v>78</v>
      </c>
      <c r="H7" s="145" t="s">
        <v>79</v>
      </c>
      <c r="I7" s="145" t="s">
        <v>80</v>
      </c>
      <c r="J7" s="145" t="s">
        <v>115</v>
      </c>
      <c r="K7" s="145" t="s">
        <v>76</v>
      </c>
      <c r="L7" s="145" t="s">
        <v>77</v>
      </c>
      <c r="M7" s="145" t="s">
        <v>78</v>
      </c>
      <c r="N7" s="145" t="s">
        <v>79</v>
      </c>
      <c r="O7" s="146" t="s">
        <v>80</v>
      </c>
    </row>
    <row r="8" spans="2:15" ht="3.75" customHeight="1">
      <c r="B8" s="144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6"/>
    </row>
    <row r="9" spans="2:15" ht="15">
      <c r="B9" s="144" t="s">
        <v>81</v>
      </c>
      <c r="C9" s="147">
        <f>D9+E9+F9+J9+K9+L9</f>
        <v>67</v>
      </c>
      <c r="D9" s="148">
        <v>29</v>
      </c>
      <c r="E9" s="145">
        <v>7</v>
      </c>
      <c r="F9" s="148">
        <v>7</v>
      </c>
      <c r="G9" s="149">
        <v>3</v>
      </c>
      <c r="H9" s="145"/>
      <c r="I9" s="145"/>
      <c r="J9" s="145">
        <v>12</v>
      </c>
      <c r="K9" s="148">
        <v>9</v>
      </c>
      <c r="L9" s="145">
        <v>3</v>
      </c>
      <c r="M9" s="149">
        <v>3</v>
      </c>
      <c r="N9" s="145"/>
      <c r="O9" s="146"/>
    </row>
    <row r="10" spans="2:15" ht="15">
      <c r="B10" s="144" t="s">
        <v>82</v>
      </c>
      <c r="C10" s="147">
        <f>D10+E10+F10+J10+K10+L10</f>
        <v>51</v>
      </c>
      <c r="D10" s="145">
        <v>17</v>
      </c>
      <c r="E10" s="145">
        <v>10</v>
      </c>
      <c r="F10" s="148">
        <v>7</v>
      </c>
      <c r="G10" s="149">
        <v>4</v>
      </c>
      <c r="H10" s="145"/>
      <c r="I10" s="145"/>
      <c r="J10" s="145">
        <v>7</v>
      </c>
      <c r="K10" s="148">
        <v>6</v>
      </c>
      <c r="L10" s="145">
        <v>4</v>
      </c>
      <c r="M10" s="149">
        <v>1</v>
      </c>
      <c r="N10" s="145"/>
      <c r="O10" s="146"/>
    </row>
    <row r="11" spans="2:15" ht="15">
      <c r="B11" s="144" t="s">
        <v>83</v>
      </c>
      <c r="C11" s="147">
        <f>D11+E11+F11+J11+K11+L11</f>
        <v>46</v>
      </c>
      <c r="D11" s="145">
        <v>9</v>
      </c>
      <c r="E11" s="148">
        <v>8</v>
      </c>
      <c r="F11" s="145">
        <v>8</v>
      </c>
      <c r="G11" s="149">
        <v>9</v>
      </c>
      <c r="H11" s="145"/>
      <c r="I11" s="145"/>
      <c r="J11" s="145">
        <v>7</v>
      </c>
      <c r="K11" s="145">
        <v>7</v>
      </c>
      <c r="L11" s="145">
        <v>7</v>
      </c>
      <c r="M11" s="150">
        <v>3</v>
      </c>
      <c r="N11" s="145"/>
      <c r="O11" s="146"/>
    </row>
    <row r="12" spans="2:15" ht="15">
      <c r="B12" s="151" t="s">
        <v>84</v>
      </c>
      <c r="C12" s="152">
        <f>C13+C14</f>
        <v>40</v>
      </c>
      <c r="D12" s="145"/>
      <c r="E12" s="145"/>
      <c r="F12" s="145"/>
      <c r="G12" s="149"/>
      <c r="H12" s="145"/>
      <c r="I12" s="145"/>
      <c r="J12" s="145"/>
      <c r="K12" s="145"/>
      <c r="L12" s="145"/>
      <c r="M12" s="149"/>
      <c r="N12" s="145"/>
      <c r="O12" s="146"/>
    </row>
    <row r="13" spans="2:15" ht="15">
      <c r="B13" s="144" t="s">
        <v>85</v>
      </c>
      <c r="C13" s="145">
        <f>D13+E13+F13+J13+K13+L13</f>
        <v>15</v>
      </c>
      <c r="D13" s="145">
        <v>2</v>
      </c>
      <c r="E13" s="145">
        <v>3</v>
      </c>
      <c r="F13" s="145"/>
      <c r="G13" s="149">
        <v>4</v>
      </c>
      <c r="H13" s="145"/>
      <c r="I13" s="145"/>
      <c r="J13" s="145">
        <v>7</v>
      </c>
      <c r="K13" s="145">
        <v>3</v>
      </c>
      <c r="L13" s="145"/>
      <c r="M13" s="149"/>
      <c r="N13" s="145"/>
      <c r="O13" s="146"/>
    </row>
    <row r="14" spans="2:15" ht="15">
      <c r="B14" s="144" t="s">
        <v>86</v>
      </c>
      <c r="C14" s="148">
        <f>D14+E14+F14+J14+K14+L14</f>
        <v>25</v>
      </c>
      <c r="D14" s="145">
        <v>2</v>
      </c>
      <c r="E14" s="148">
        <v>5</v>
      </c>
      <c r="F14" s="145">
        <v>2</v>
      </c>
      <c r="G14" s="149">
        <v>2</v>
      </c>
      <c r="H14" s="145"/>
      <c r="I14" s="145"/>
      <c r="J14" s="145">
        <v>11</v>
      </c>
      <c r="K14" s="145">
        <v>3</v>
      </c>
      <c r="L14" s="145">
        <v>2</v>
      </c>
      <c r="M14" s="149">
        <v>2</v>
      </c>
      <c r="N14" s="145"/>
      <c r="O14" s="146"/>
    </row>
    <row r="15" spans="2:15" ht="15">
      <c r="B15" s="151" t="s">
        <v>87</v>
      </c>
      <c r="C15" s="153">
        <f>C16+C17</f>
        <v>39</v>
      </c>
      <c r="D15" s="145"/>
      <c r="E15" s="145"/>
      <c r="F15" s="145"/>
      <c r="G15" s="149"/>
      <c r="H15" s="145"/>
      <c r="I15" s="145"/>
      <c r="J15" s="145"/>
      <c r="K15" s="145"/>
      <c r="L15" s="145"/>
      <c r="M15" s="149"/>
      <c r="N15" s="145"/>
      <c r="O15" s="146"/>
    </row>
    <row r="16" spans="2:15" ht="15">
      <c r="B16" s="144" t="s">
        <v>88</v>
      </c>
      <c r="C16" s="145">
        <f>D16+E16+F16+J16+K16+L16</f>
        <v>28</v>
      </c>
      <c r="D16" s="145">
        <v>2</v>
      </c>
      <c r="E16" s="145">
        <v>4</v>
      </c>
      <c r="F16" s="145"/>
      <c r="G16" s="149">
        <v>1</v>
      </c>
      <c r="H16" s="145"/>
      <c r="I16" s="145"/>
      <c r="J16" s="145">
        <v>6</v>
      </c>
      <c r="K16" s="145">
        <v>10</v>
      </c>
      <c r="L16" s="145">
        <v>6</v>
      </c>
      <c r="M16" s="149">
        <v>1</v>
      </c>
      <c r="N16" s="145"/>
      <c r="O16" s="146"/>
    </row>
    <row r="17" spans="2:15" ht="15">
      <c r="B17" s="144" t="s">
        <v>89</v>
      </c>
      <c r="C17" s="148">
        <f>D17+E17+F17+J17+K17+L17</f>
        <v>11</v>
      </c>
      <c r="D17" s="145">
        <v>4</v>
      </c>
      <c r="E17" s="148">
        <v>1</v>
      </c>
      <c r="F17" s="148">
        <v>4</v>
      </c>
      <c r="G17" s="149">
        <v>1</v>
      </c>
      <c r="H17" s="145"/>
      <c r="I17" s="145"/>
      <c r="J17" s="148">
        <v>1</v>
      </c>
      <c r="K17" s="145"/>
      <c r="L17" s="145">
        <v>1</v>
      </c>
      <c r="M17" s="149"/>
      <c r="N17" s="145"/>
      <c r="O17" s="146"/>
    </row>
    <row r="18" spans="2:15" ht="15">
      <c r="B18" s="151" t="s">
        <v>90</v>
      </c>
      <c r="C18" s="153">
        <f>C19+C20</f>
        <v>37</v>
      </c>
      <c r="D18" s="145"/>
      <c r="E18" s="145"/>
      <c r="F18" s="145"/>
      <c r="G18" s="149"/>
      <c r="H18" s="145"/>
      <c r="I18" s="145"/>
      <c r="J18" s="145"/>
      <c r="K18" s="145"/>
      <c r="L18" s="145"/>
      <c r="M18" s="149"/>
      <c r="N18" s="145"/>
      <c r="O18" s="146"/>
    </row>
    <row r="19" spans="2:15" ht="15">
      <c r="B19" s="144" t="s">
        <v>91</v>
      </c>
      <c r="C19" s="145">
        <f>D19+E19+F19+J19+K19+L19</f>
        <v>28</v>
      </c>
      <c r="D19" s="145">
        <v>5</v>
      </c>
      <c r="E19" s="145">
        <v>2</v>
      </c>
      <c r="F19" s="145">
        <v>2</v>
      </c>
      <c r="G19" s="149"/>
      <c r="H19" s="145"/>
      <c r="I19" s="145"/>
      <c r="J19" s="145">
        <v>3</v>
      </c>
      <c r="K19" s="145">
        <v>14</v>
      </c>
      <c r="L19" s="145">
        <v>2</v>
      </c>
      <c r="M19" s="149">
        <v>1</v>
      </c>
      <c r="N19" s="145"/>
      <c r="O19" s="146"/>
    </row>
    <row r="20" spans="2:15" ht="15">
      <c r="B20" s="144" t="s">
        <v>92</v>
      </c>
      <c r="C20" s="148">
        <f>D20+E20+F20+J20+K20+L20</f>
        <v>9</v>
      </c>
      <c r="D20" s="145">
        <v>2</v>
      </c>
      <c r="E20" s="148">
        <v>1</v>
      </c>
      <c r="F20" s="145">
        <v>5</v>
      </c>
      <c r="G20" s="149">
        <v>1</v>
      </c>
      <c r="H20" s="145"/>
      <c r="I20" s="145"/>
      <c r="J20" s="145"/>
      <c r="K20" s="145"/>
      <c r="L20" s="145">
        <v>1</v>
      </c>
      <c r="M20" s="149">
        <v>1</v>
      </c>
      <c r="N20" s="145"/>
      <c r="O20" s="146"/>
    </row>
    <row r="21" spans="2:15" ht="15">
      <c r="B21" s="144" t="s">
        <v>96</v>
      </c>
      <c r="C21" s="147">
        <f>D21+E21+F21+J21+K21+L21</f>
        <v>33</v>
      </c>
      <c r="D21" s="145">
        <v>2</v>
      </c>
      <c r="E21" s="145">
        <v>3</v>
      </c>
      <c r="F21" s="145">
        <v>4</v>
      </c>
      <c r="G21" s="149">
        <v>5</v>
      </c>
      <c r="H21" s="145"/>
      <c r="I21" s="145"/>
      <c r="J21" s="145">
        <v>12</v>
      </c>
      <c r="K21" s="148">
        <v>9</v>
      </c>
      <c r="L21" s="145">
        <v>3</v>
      </c>
      <c r="M21" s="149">
        <v>3</v>
      </c>
      <c r="N21" s="145"/>
      <c r="O21" s="146"/>
    </row>
    <row r="22" spans="2:15" ht="15">
      <c r="B22" s="151" t="s">
        <v>93</v>
      </c>
      <c r="C22" s="152">
        <f>C23+C24</f>
        <v>32</v>
      </c>
      <c r="D22" s="145"/>
      <c r="E22" s="145"/>
      <c r="F22" s="145"/>
      <c r="G22" s="149"/>
      <c r="H22" s="145"/>
      <c r="I22" s="145"/>
      <c r="J22" s="145"/>
      <c r="K22" s="145"/>
      <c r="L22" s="145"/>
      <c r="M22" s="149"/>
      <c r="N22" s="145"/>
      <c r="O22" s="146"/>
    </row>
    <row r="23" spans="2:15" ht="15">
      <c r="B23" s="144" t="s">
        <v>94</v>
      </c>
      <c r="C23" s="145">
        <f>D23+E23+F23+J23+K23+L23</f>
        <v>19</v>
      </c>
      <c r="D23" s="145">
        <v>4</v>
      </c>
      <c r="E23" s="145">
        <v>5</v>
      </c>
      <c r="F23" s="145">
        <v>1</v>
      </c>
      <c r="G23" s="149">
        <v>1</v>
      </c>
      <c r="H23" s="145"/>
      <c r="I23" s="145"/>
      <c r="J23" s="145">
        <v>1</v>
      </c>
      <c r="K23" s="145">
        <v>2</v>
      </c>
      <c r="L23" s="145">
        <v>6</v>
      </c>
      <c r="M23" s="149">
        <v>6</v>
      </c>
      <c r="N23" s="145"/>
      <c r="O23" s="146"/>
    </row>
    <row r="24" spans="2:15" ht="15">
      <c r="B24" s="144" t="s">
        <v>95</v>
      </c>
      <c r="C24" s="145">
        <f>D24+E24+F24+J24+K24+L24</f>
        <v>13</v>
      </c>
      <c r="D24" s="145">
        <v>2</v>
      </c>
      <c r="E24" s="145">
        <v>5</v>
      </c>
      <c r="F24" s="145">
        <v>1</v>
      </c>
      <c r="G24" s="149">
        <v>6</v>
      </c>
      <c r="H24" s="145"/>
      <c r="I24" s="145"/>
      <c r="J24" s="145"/>
      <c r="K24" s="145">
        <v>3</v>
      </c>
      <c r="L24" s="145">
        <v>2</v>
      </c>
      <c r="M24" s="149">
        <v>1</v>
      </c>
      <c r="N24" s="145"/>
      <c r="O24" s="146"/>
    </row>
    <row r="25" spans="2:15" ht="25.5">
      <c r="B25" s="144" t="s">
        <v>102</v>
      </c>
      <c r="C25" s="152">
        <f>D25+E25+F25+J25+K25+L25</f>
        <v>31</v>
      </c>
      <c r="D25" s="145">
        <v>3</v>
      </c>
      <c r="E25" s="145">
        <v>3</v>
      </c>
      <c r="F25" s="145">
        <v>9</v>
      </c>
      <c r="G25" s="150">
        <v>5</v>
      </c>
      <c r="H25" s="145"/>
      <c r="I25" s="145"/>
      <c r="J25" s="148">
        <v>4</v>
      </c>
      <c r="K25" s="148">
        <v>5</v>
      </c>
      <c r="L25" s="148">
        <v>7</v>
      </c>
      <c r="M25" s="149">
        <v>1</v>
      </c>
      <c r="N25" s="145"/>
      <c r="O25" s="146"/>
    </row>
    <row r="26" spans="2:15" ht="15">
      <c r="B26" s="144" t="s">
        <v>103</v>
      </c>
      <c r="C26" s="147">
        <f>D26+E26+F26+J26+K26+L26</f>
        <v>29</v>
      </c>
      <c r="D26" s="145">
        <v>3</v>
      </c>
      <c r="E26" s="148">
        <v>7</v>
      </c>
      <c r="F26" s="148">
        <v>10</v>
      </c>
      <c r="G26" s="150">
        <v>12</v>
      </c>
      <c r="H26" s="145"/>
      <c r="I26" s="145"/>
      <c r="J26" s="148">
        <v>7</v>
      </c>
      <c r="K26" s="145">
        <v>2</v>
      </c>
      <c r="L26" s="145"/>
      <c r="M26" s="149"/>
      <c r="N26" s="145"/>
      <c r="O26" s="146"/>
    </row>
    <row r="27" spans="2:15" ht="15">
      <c r="B27" s="151" t="s">
        <v>97</v>
      </c>
      <c r="C27" s="153">
        <f>C28+C29+C30</f>
        <v>27</v>
      </c>
      <c r="D27" s="145"/>
      <c r="E27" s="145"/>
      <c r="F27" s="145"/>
      <c r="G27" s="149"/>
      <c r="H27" s="145"/>
      <c r="I27" s="145"/>
      <c r="J27" s="145"/>
      <c r="K27" s="145"/>
      <c r="L27" s="145"/>
      <c r="M27" s="149"/>
      <c r="N27" s="145"/>
      <c r="O27" s="146"/>
    </row>
    <row r="28" spans="2:15" ht="15">
      <c r="B28" s="144" t="s">
        <v>98</v>
      </c>
      <c r="C28" s="145">
        <f aca="true" t="shared" si="0" ref="C28:C35">D28+E28+F28+J28+K28+L28</f>
        <v>5</v>
      </c>
      <c r="D28" s="145"/>
      <c r="E28" s="145">
        <v>2</v>
      </c>
      <c r="F28" s="145">
        <v>2</v>
      </c>
      <c r="G28" s="149">
        <v>2</v>
      </c>
      <c r="H28" s="145"/>
      <c r="I28" s="145"/>
      <c r="J28" s="145"/>
      <c r="K28" s="145"/>
      <c r="L28" s="145">
        <v>1</v>
      </c>
      <c r="M28" s="149"/>
      <c r="N28" s="145"/>
      <c r="O28" s="146"/>
    </row>
    <row r="29" spans="2:15" ht="15">
      <c r="B29" s="144" t="s">
        <v>99</v>
      </c>
      <c r="C29" s="148">
        <f t="shared" si="0"/>
        <v>22</v>
      </c>
      <c r="D29" s="145">
        <v>1</v>
      </c>
      <c r="E29" s="148">
        <v>3</v>
      </c>
      <c r="F29" s="145">
        <v>3</v>
      </c>
      <c r="G29" s="149">
        <v>4</v>
      </c>
      <c r="H29" s="145"/>
      <c r="I29" s="145"/>
      <c r="J29" s="145">
        <v>10</v>
      </c>
      <c r="K29" s="145">
        <v>2</v>
      </c>
      <c r="L29" s="145">
        <v>3</v>
      </c>
      <c r="M29" s="149"/>
      <c r="N29" s="145"/>
      <c r="O29" s="146"/>
    </row>
    <row r="30" spans="2:15" ht="15">
      <c r="B30" s="144" t="s">
        <v>100</v>
      </c>
      <c r="C30" s="145">
        <f t="shared" si="0"/>
        <v>0</v>
      </c>
      <c r="D30" s="145"/>
      <c r="E30" s="145"/>
      <c r="F30" s="145"/>
      <c r="G30" s="149"/>
      <c r="H30" s="145"/>
      <c r="I30" s="145"/>
      <c r="J30" s="145"/>
      <c r="K30" s="145"/>
      <c r="L30" s="145"/>
      <c r="M30" s="149"/>
      <c r="N30" s="145"/>
      <c r="O30" s="146"/>
    </row>
    <row r="31" spans="2:15" ht="15">
      <c r="B31" s="144" t="s">
        <v>101</v>
      </c>
      <c r="C31" s="147">
        <f t="shared" si="0"/>
        <v>26</v>
      </c>
      <c r="D31" s="145">
        <v>5</v>
      </c>
      <c r="E31" s="145">
        <v>2</v>
      </c>
      <c r="F31" s="145">
        <v>1</v>
      </c>
      <c r="G31" s="150">
        <v>3</v>
      </c>
      <c r="H31" s="145"/>
      <c r="I31" s="145"/>
      <c r="J31" s="145">
        <v>8</v>
      </c>
      <c r="K31" s="148">
        <v>6</v>
      </c>
      <c r="L31" s="148">
        <v>4</v>
      </c>
      <c r="M31" s="149">
        <v>4</v>
      </c>
      <c r="N31" s="145"/>
      <c r="O31" s="146"/>
    </row>
    <row r="32" spans="2:15" ht="15">
      <c r="B32" s="144" t="s">
        <v>104</v>
      </c>
      <c r="C32" s="147">
        <f t="shared" si="0"/>
        <v>21</v>
      </c>
      <c r="D32" s="145">
        <v>2</v>
      </c>
      <c r="E32" s="145">
        <v>3</v>
      </c>
      <c r="F32" s="145">
        <v>7</v>
      </c>
      <c r="G32" s="149">
        <v>5</v>
      </c>
      <c r="H32" s="145"/>
      <c r="I32" s="145"/>
      <c r="J32" s="145"/>
      <c r="K32" s="148">
        <v>3</v>
      </c>
      <c r="L32" s="145">
        <v>6</v>
      </c>
      <c r="M32" s="149">
        <v>5</v>
      </c>
      <c r="N32" s="145"/>
      <c r="O32" s="146"/>
    </row>
    <row r="33" spans="2:15" ht="15">
      <c r="B33" s="144" t="s">
        <v>105</v>
      </c>
      <c r="C33" s="154">
        <f t="shared" si="0"/>
        <v>16</v>
      </c>
      <c r="D33" s="145">
        <v>4</v>
      </c>
      <c r="E33" s="145">
        <v>8</v>
      </c>
      <c r="F33" s="145">
        <v>4</v>
      </c>
      <c r="G33" s="149">
        <v>5</v>
      </c>
      <c r="H33" s="145"/>
      <c r="I33" s="145"/>
      <c r="J33" s="145"/>
      <c r="K33" s="145"/>
      <c r="L33" s="145"/>
      <c r="M33" s="149"/>
      <c r="N33" s="145"/>
      <c r="O33" s="146"/>
    </row>
    <row r="34" spans="2:15" ht="15">
      <c r="B34" s="144" t="s">
        <v>107</v>
      </c>
      <c r="C34" s="147">
        <f t="shared" si="0"/>
        <v>8</v>
      </c>
      <c r="D34" s="145"/>
      <c r="E34" s="145"/>
      <c r="F34" s="145">
        <v>1</v>
      </c>
      <c r="G34" s="149">
        <v>2</v>
      </c>
      <c r="H34" s="145"/>
      <c r="I34" s="145"/>
      <c r="J34" s="145">
        <v>1</v>
      </c>
      <c r="K34" s="148">
        <v>3</v>
      </c>
      <c r="L34" s="148">
        <v>3</v>
      </c>
      <c r="M34" s="149">
        <v>2</v>
      </c>
      <c r="N34" s="145"/>
      <c r="O34" s="146"/>
    </row>
    <row r="35" spans="2:15" ht="15">
      <c r="B35" s="144" t="s">
        <v>106</v>
      </c>
      <c r="C35" s="147">
        <f t="shared" si="0"/>
        <v>6</v>
      </c>
      <c r="D35" s="145">
        <v>1</v>
      </c>
      <c r="E35" s="145">
        <v>1</v>
      </c>
      <c r="F35" s="145">
        <v>1</v>
      </c>
      <c r="G35" s="149">
        <v>2</v>
      </c>
      <c r="H35" s="145"/>
      <c r="I35" s="145"/>
      <c r="J35" s="148">
        <v>2</v>
      </c>
      <c r="K35" s="145">
        <v>1</v>
      </c>
      <c r="L35" s="145"/>
      <c r="M35" s="149">
        <v>2</v>
      </c>
      <c r="N35" s="145"/>
      <c r="O35" s="146"/>
    </row>
    <row r="36" spans="2:15" ht="15">
      <c r="B36" s="144"/>
      <c r="C36" s="145"/>
      <c r="D36" s="145"/>
      <c r="E36" s="145"/>
      <c r="F36" s="145"/>
      <c r="G36" s="149"/>
      <c r="H36" s="145"/>
      <c r="I36" s="145"/>
      <c r="J36" s="145"/>
      <c r="K36" s="145"/>
      <c r="L36" s="145"/>
      <c r="M36" s="149"/>
      <c r="N36" s="145"/>
      <c r="O36" s="146"/>
    </row>
    <row r="37" spans="2:15" ht="15">
      <c r="B37" s="144" t="s">
        <v>108</v>
      </c>
      <c r="C37" s="154">
        <f>D37+E37+F37+J36+K36+L36</f>
        <v>18</v>
      </c>
      <c r="D37" s="145">
        <v>5</v>
      </c>
      <c r="E37" s="145">
        <v>6</v>
      </c>
      <c r="F37" s="145">
        <v>7</v>
      </c>
      <c r="G37" s="149">
        <v>4</v>
      </c>
      <c r="H37" s="145"/>
      <c r="I37" s="145"/>
      <c r="J37" s="145"/>
      <c r="K37" s="145"/>
      <c r="L37" s="145"/>
      <c r="M37" s="149"/>
      <c r="N37" s="145"/>
      <c r="O37" s="146"/>
    </row>
    <row r="38" spans="2:15" ht="25.5">
      <c r="B38" s="144" t="s">
        <v>110</v>
      </c>
      <c r="C38" s="154">
        <f aca="true" t="shared" si="1" ref="C38:C43">D38+E38+F38+J38+K38+L38</f>
        <v>18</v>
      </c>
      <c r="D38" s="145">
        <v>5</v>
      </c>
      <c r="E38" s="148">
        <v>7</v>
      </c>
      <c r="F38" s="145">
        <v>6</v>
      </c>
      <c r="G38" s="149">
        <v>2</v>
      </c>
      <c r="H38" s="145"/>
      <c r="I38" s="145"/>
      <c r="J38" s="145"/>
      <c r="K38" s="145"/>
      <c r="L38" s="145"/>
      <c r="M38" s="149"/>
      <c r="N38" s="145"/>
      <c r="O38" s="146"/>
    </row>
    <row r="39" spans="2:15" ht="15">
      <c r="B39" s="144" t="s">
        <v>109</v>
      </c>
      <c r="C39" s="154">
        <f t="shared" si="1"/>
        <v>14</v>
      </c>
      <c r="D39" s="145">
        <v>3</v>
      </c>
      <c r="E39" s="145">
        <v>2</v>
      </c>
      <c r="F39" s="145">
        <v>2</v>
      </c>
      <c r="G39" s="149"/>
      <c r="H39" s="145"/>
      <c r="I39" s="145"/>
      <c r="J39" s="145">
        <v>3</v>
      </c>
      <c r="K39" s="145">
        <v>2</v>
      </c>
      <c r="L39" s="145">
        <v>2</v>
      </c>
      <c r="M39" s="149"/>
      <c r="N39" s="145"/>
      <c r="O39" s="146"/>
    </row>
    <row r="40" spans="2:15" ht="25.5">
      <c r="B40" s="144" t="s">
        <v>111</v>
      </c>
      <c r="C40" s="154">
        <f t="shared" si="1"/>
        <v>8</v>
      </c>
      <c r="D40" s="148">
        <v>3</v>
      </c>
      <c r="E40" s="148">
        <v>4</v>
      </c>
      <c r="F40" s="145">
        <v>1</v>
      </c>
      <c r="G40" s="149"/>
      <c r="H40" s="145"/>
      <c r="I40" s="145"/>
      <c r="J40" s="145"/>
      <c r="K40" s="145"/>
      <c r="L40" s="145"/>
      <c r="M40" s="149"/>
      <c r="N40" s="145"/>
      <c r="O40" s="146"/>
    </row>
    <row r="41" spans="2:15" ht="15">
      <c r="B41" s="144" t="s">
        <v>112</v>
      </c>
      <c r="C41" s="154">
        <f t="shared" si="1"/>
        <v>2</v>
      </c>
      <c r="D41" s="145"/>
      <c r="E41" s="145">
        <v>2</v>
      </c>
      <c r="F41" s="145"/>
      <c r="G41" s="149"/>
      <c r="H41" s="145"/>
      <c r="I41" s="145"/>
      <c r="J41" s="145"/>
      <c r="K41" s="145"/>
      <c r="L41" s="145"/>
      <c r="M41" s="149"/>
      <c r="N41" s="145"/>
      <c r="O41" s="146"/>
    </row>
    <row r="42" spans="2:15" ht="15">
      <c r="B42" s="144" t="s">
        <v>113</v>
      </c>
      <c r="C42" s="154">
        <f t="shared" si="1"/>
        <v>1</v>
      </c>
      <c r="D42" s="145">
        <v>1</v>
      </c>
      <c r="E42" s="145"/>
      <c r="F42" s="145"/>
      <c r="G42" s="149">
        <v>1</v>
      </c>
      <c r="H42" s="145"/>
      <c r="I42" s="145"/>
      <c r="J42" s="145"/>
      <c r="K42" s="145"/>
      <c r="L42" s="145"/>
      <c r="M42" s="149"/>
      <c r="N42" s="145"/>
      <c r="O42" s="146"/>
    </row>
    <row r="43" spans="2:15" ht="15.75" thickBot="1">
      <c r="B43" s="155" t="s">
        <v>114</v>
      </c>
      <c r="C43" s="156">
        <f t="shared" si="1"/>
        <v>570</v>
      </c>
      <c r="D43" s="156">
        <f>SUM(D9:D42)</f>
        <v>116</v>
      </c>
      <c r="E43" s="156">
        <f>SUM(E9:E42)</f>
        <v>104</v>
      </c>
      <c r="F43" s="156">
        <f>SUM(F9:F42)</f>
        <v>95</v>
      </c>
      <c r="G43" s="156">
        <f>SUM(G9:G42)</f>
        <v>84</v>
      </c>
      <c r="H43" s="157"/>
      <c r="I43" s="157"/>
      <c r="J43" s="156">
        <f>SUM(J9:J42)</f>
        <v>102</v>
      </c>
      <c r="K43" s="156">
        <f>SUM(K9:K42)</f>
        <v>90</v>
      </c>
      <c r="L43" s="156">
        <f>SUM(L9:L42)</f>
        <v>63</v>
      </c>
      <c r="M43" s="156">
        <f>SUM(M9:M42)</f>
        <v>36</v>
      </c>
      <c r="N43" s="157"/>
      <c r="O43" s="158"/>
    </row>
    <row r="45" ht="15">
      <c r="C45" s="66"/>
    </row>
  </sheetData>
  <sheetProtection/>
  <mergeCells count="4">
    <mergeCell ref="J5:O5"/>
    <mergeCell ref="B3:O4"/>
    <mergeCell ref="D5:I5"/>
    <mergeCell ref="B1:O2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1"/>
  <sheetViews>
    <sheetView zoomScale="120" zoomScaleNormal="120" zoomScalePageLayoutView="0" workbookViewId="0" topLeftCell="A1">
      <selection activeCell="J59" sqref="J59"/>
    </sheetView>
  </sheetViews>
  <sheetFormatPr defaultColWidth="11.421875" defaultRowHeight="15"/>
  <cols>
    <col min="1" max="1" width="12.7109375" style="0" customWidth="1"/>
    <col min="2" max="2" width="8.28125" style="10" bestFit="1" customWidth="1"/>
    <col min="3" max="3" width="17.7109375" style="0" customWidth="1"/>
    <col min="4" max="4" width="9.57421875" style="0" customWidth="1"/>
    <col min="5" max="5" width="20.421875" style="0" customWidth="1"/>
    <col min="6" max="6" width="25.57421875" style="11" customWidth="1"/>
    <col min="7" max="7" width="11.421875" style="10" customWidth="1"/>
  </cols>
  <sheetData>
    <row r="1" spans="1:7" ht="15">
      <c r="A1" s="12"/>
      <c r="B1" s="13"/>
      <c r="C1" s="12"/>
      <c r="D1" s="12"/>
      <c r="E1" s="12"/>
      <c r="F1" s="14"/>
      <c r="G1" s="13"/>
    </row>
    <row r="2" spans="1:7" ht="18.75">
      <c r="A2" s="85" t="s">
        <v>199</v>
      </c>
      <c r="B2" s="85"/>
      <c r="C2" s="85"/>
      <c r="D2" s="85"/>
      <c r="E2" s="85"/>
      <c r="F2" s="85"/>
      <c r="G2" s="85"/>
    </row>
    <row r="3" spans="1:7" ht="15.75" thickBot="1">
      <c r="A3" s="12"/>
      <c r="B3" s="13"/>
      <c r="C3" s="12"/>
      <c r="D3" s="12"/>
      <c r="E3" s="12"/>
      <c r="F3" s="14"/>
      <c r="G3" s="13"/>
    </row>
    <row r="4" spans="1:7" ht="15.75">
      <c r="A4" s="87" t="s">
        <v>198</v>
      </c>
      <c r="B4" s="88"/>
      <c r="C4" s="88"/>
      <c r="D4" s="88"/>
      <c r="E4" s="88"/>
      <c r="F4" s="88"/>
      <c r="G4" s="89"/>
    </row>
    <row r="5" spans="1:7" ht="15">
      <c r="A5" s="29" t="s">
        <v>118</v>
      </c>
      <c r="B5" s="18" t="s">
        <v>119</v>
      </c>
      <c r="C5" s="80" t="s">
        <v>120</v>
      </c>
      <c r="D5" s="80"/>
      <c r="E5" s="80"/>
      <c r="F5" s="19"/>
      <c r="G5" s="30" t="s">
        <v>121</v>
      </c>
    </row>
    <row r="6" spans="1:7" ht="15">
      <c r="A6" s="31"/>
      <c r="B6" s="18" t="s">
        <v>122</v>
      </c>
      <c r="C6" s="80" t="s">
        <v>123</v>
      </c>
      <c r="D6" s="80"/>
      <c r="E6" s="80"/>
      <c r="F6" s="80"/>
      <c r="G6" s="32"/>
    </row>
    <row r="7" spans="1:7" ht="15">
      <c r="A7" s="31"/>
      <c r="B7" s="21"/>
      <c r="C7" s="80" t="s">
        <v>124</v>
      </c>
      <c r="D7" s="80"/>
      <c r="E7" s="80"/>
      <c r="F7" s="80"/>
      <c r="G7" s="32"/>
    </row>
    <row r="8" spans="1:7" ht="15">
      <c r="A8" s="31"/>
      <c r="B8" s="21"/>
      <c r="C8" s="80" t="s">
        <v>125</v>
      </c>
      <c r="D8" s="80"/>
      <c r="E8" s="80"/>
      <c r="F8" s="80"/>
      <c r="G8" s="32"/>
    </row>
    <row r="9" spans="1:7" ht="15">
      <c r="A9" s="31"/>
      <c r="B9" s="21"/>
      <c r="C9" s="80" t="s">
        <v>126</v>
      </c>
      <c r="D9" s="80"/>
      <c r="E9" s="80"/>
      <c r="F9" s="80"/>
      <c r="G9" s="32"/>
    </row>
    <row r="10" spans="1:7" ht="15">
      <c r="A10" s="31"/>
      <c r="B10" s="21"/>
      <c r="C10" s="80" t="s">
        <v>127</v>
      </c>
      <c r="D10" s="80"/>
      <c r="E10" s="80"/>
      <c r="F10" s="80"/>
      <c r="G10" s="32"/>
    </row>
    <row r="11" spans="1:7" ht="15">
      <c r="A11" s="31"/>
      <c r="B11" s="21"/>
      <c r="C11" s="80" t="s">
        <v>128</v>
      </c>
      <c r="D11" s="80"/>
      <c r="E11" s="80"/>
      <c r="F11" s="80"/>
      <c r="G11" s="32"/>
    </row>
    <row r="12" spans="1:7" ht="15">
      <c r="A12" s="31"/>
      <c r="B12" s="21"/>
      <c r="C12" s="80" t="s">
        <v>129</v>
      </c>
      <c r="D12" s="80"/>
      <c r="E12" s="80"/>
      <c r="F12" s="80"/>
      <c r="G12" s="32"/>
    </row>
    <row r="13" spans="1:7" ht="15">
      <c r="A13" s="29"/>
      <c r="B13" s="21"/>
      <c r="C13" s="20"/>
      <c r="D13" s="20"/>
      <c r="E13" s="20"/>
      <c r="F13" s="19"/>
      <c r="G13" s="32"/>
    </row>
    <row r="14" spans="1:256" ht="15.75">
      <c r="A14" s="82" t="s">
        <v>130</v>
      </c>
      <c r="B14" s="83"/>
      <c r="C14" s="83"/>
      <c r="D14" s="83"/>
      <c r="E14" s="83"/>
      <c r="F14" s="83"/>
      <c r="G14" s="84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  <c r="IR14" s="81"/>
      <c r="IS14" s="81"/>
      <c r="IT14" s="81"/>
      <c r="IU14" s="81"/>
      <c r="IV14" s="81"/>
    </row>
    <row r="15" spans="1:7" ht="15">
      <c r="A15" s="29" t="s">
        <v>94</v>
      </c>
      <c r="B15" s="18">
        <v>21.9</v>
      </c>
      <c r="C15" s="17" t="s">
        <v>131</v>
      </c>
      <c r="D15" s="20"/>
      <c r="E15" s="20"/>
      <c r="F15" s="22" t="s">
        <v>120</v>
      </c>
      <c r="G15" s="30" t="s">
        <v>132</v>
      </c>
    </row>
    <row r="16" spans="1:7" ht="15">
      <c r="A16" s="29" t="s">
        <v>92</v>
      </c>
      <c r="B16" s="21">
        <v>52.7</v>
      </c>
      <c r="C16" s="17" t="s">
        <v>133</v>
      </c>
      <c r="D16" s="20"/>
      <c r="E16" s="20"/>
      <c r="F16" s="22" t="s">
        <v>120</v>
      </c>
      <c r="G16" s="30" t="s">
        <v>134</v>
      </c>
    </row>
    <row r="17" spans="1:7" ht="15">
      <c r="A17" s="29" t="s">
        <v>135</v>
      </c>
      <c r="B17" s="18">
        <v>19.54</v>
      </c>
      <c r="C17" s="17" t="s">
        <v>136</v>
      </c>
      <c r="D17" s="20"/>
      <c r="E17" s="20"/>
      <c r="F17" s="22" t="s">
        <v>120</v>
      </c>
      <c r="G17" s="30" t="s">
        <v>137</v>
      </c>
    </row>
    <row r="18" spans="1:7" ht="15">
      <c r="A18" s="29"/>
      <c r="B18" s="21"/>
      <c r="C18" s="20"/>
      <c r="D18" s="20"/>
      <c r="E18" s="20"/>
      <c r="F18" s="19"/>
      <c r="G18" s="32"/>
    </row>
    <row r="19" spans="1:256" ht="15.75">
      <c r="A19" s="82" t="s">
        <v>138</v>
      </c>
      <c r="B19" s="83"/>
      <c r="C19" s="83"/>
      <c r="D19" s="83"/>
      <c r="E19" s="83"/>
      <c r="F19" s="83"/>
      <c r="G19" s="84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</row>
    <row r="20" spans="1:7" ht="15">
      <c r="A20" s="29" t="s">
        <v>94</v>
      </c>
      <c r="B20" s="18">
        <v>22.41</v>
      </c>
      <c r="C20" s="17" t="s">
        <v>131</v>
      </c>
      <c r="D20" s="20"/>
      <c r="E20" s="20"/>
      <c r="F20" s="22" t="s">
        <v>120</v>
      </c>
      <c r="G20" s="30" t="s">
        <v>139</v>
      </c>
    </row>
    <row r="21" spans="1:7" ht="15">
      <c r="A21" s="29" t="s">
        <v>140</v>
      </c>
      <c r="B21" s="23">
        <v>50</v>
      </c>
      <c r="C21" s="17" t="s">
        <v>131</v>
      </c>
      <c r="D21" s="20"/>
      <c r="E21" s="20"/>
      <c r="F21" s="22" t="s">
        <v>20</v>
      </c>
      <c r="G21" s="30" t="s">
        <v>141</v>
      </c>
    </row>
    <row r="22" spans="1:7" ht="15">
      <c r="A22" s="31"/>
      <c r="B22" s="18">
        <v>49.6</v>
      </c>
      <c r="C22" s="17" t="s">
        <v>131</v>
      </c>
      <c r="D22" s="20"/>
      <c r="E22" s="20"/>
      <c r="F22" s="22" t="s">
        <v>20</v>
      </c>
      <c r="G22" s="30" t="s">
        <v>403</v>
      </c>
    </row>
    <row r="23" spans="1:7" ht="15">
      <c r="A23" s="29" t="s">
        <v>92</v>
      </c>
      <c r="B23" s="18">
        <v>55.3</v>
      </c>
      <c r="C23" s="17" t="s">
        <v>131</v>
      </c>
      <c r="D23" s="20"/>
      <c r="E23" s="20"/>
      <c r="F23" s="22" t="s">
        <v>20</v>
      </c>
      <c r="G23" s="30" t="s">
        <v>142</v>
      </c>
    </row>
    <row r="24" spans="1:7" ht="25.5" customHeight="1">
      <c r="A24" s="29" t="s">
        <v>143</v>
      </c>
      <c r="B24" s="24" t="s">
        <v>200</v>
      </c>
      <c r="C24" s="86" t="s">
        <v>241</v>
      </c>
      <c r="D24" s="86"/>
      <c r="E24" s="86"/>
      <c r="F24" s="22" t="s">
        <v>20</v>
      </c>
      <c r="G24" s="30" t="s">
        <v>144</v>
      </c>
    </row>
    <row r="25" spans="1:7" ht="25.5" customHeight="1">
      <c r="A25" s="29" t="s">
        <v>145</v>
      </c>
      <c r="B25" s="24" t="s">
        <v>201</v>
      </c>
      <c r="C25" s="86" t="s">
        <v>242</v>
      </c>
      <c r="D25" s="86"/>
      <c r="E25" s="86"/>
      <c r="F25" s="22" t="s">
        <v>20</v>
      </c>
      <c r="G25" s="30" t="s">
        <v>146</v>
      </c>
    </row>
    <row r="26" spans="1:7" ht="25.5" customHeight="1">
      <c r="A26" s="29"/>
      <c r="B26" s="24" t="s">
        <v>202</v>
      </c>
      <c r="C26" s="86" t="s">
        <v>147</v>
      </c>
      <c r="D26" s="86"/>
      <c r="E26" s="86"/>
      <c r="F26" s="22" t="s">
        <v>20</v>
      </c>
      <c r="G26" s="30" t="s">
        <v>148</v>
      </c>
    </row>
    <row r="27" spans="1:7" ht="25.5" customHeight="1">
      <c r="A27" s="29" t="s">
        <v>149</v>
      </c>
      <c r="B27" s="24" t="s">
        <v>203</v>
      </c>
      <c r="C27" s="86" t="s">
        <v>243</v>
      </c>
      <c r="D27" s="86"/>
      <c r="E27" s="86"/>
      <c r="F27" s="22" t="s">
        <v>20</v>
      </c>
      <c r="G27" s="30" t="s">
        <v>150</v>
      </c>
    </row>
    <row r="28" spans="1:7" ht="15">
      <c r="A28" s="29" t="s">
        <v>151</v>
      </c>
      <c r="B28" s="18">
        <v>1.93</v>
      </c>
      <c r="C28" s="17" t="s">
        <v>152</v>
      </c>
      <c r="D28" s="20"/>
      <c r="E28" s="20"/>
      <c r="F28" s="22" t="s">
        <v>120</v>
      </c>
      <c r="G28" s="30" t="s">
        <v>153</v>
      </c>
    </row>
    <row r="29" spans="1:7" ht="15">
      <c r="A29" s="31"/>
      <c r="B29" s="18">
        <v>1.95</v>
      </c>
      <c r="C29" s="17" t="s">
        <v>152</v>
      </c>
      <c r="D29" s="20"/>
      <c r="E29" s="20"/>
      <c r="F29" s="22" t="s">
        <v>154</v>
      </c>
      <c r="G29" s="30" t="s">
        <v>155</v>
      </c>
    </row>
    <row r="30" spans="1:7" ht="15">
      <c r="A30" s="29" t="s">
        <v>156</v>
      </c>
      <c r="B30" s="18">
        <v>4.45</v>
      </c>
      <c r="C30" s="17" t="s">
        <v>157</v>
      </c>
      <c r="D30" s="20"/>
      <c r="E30" s="20"/>
      <c r="F30" s="22" t="s">
        <v>20</v>
      </c>
      <c r="G30" s="30" t="s">
        <v>144</v>
      </c>
    </row>
    <row r="31" spans="1:7" ht="15">
      <c r="A31" s="29" t="s">
        <v>135</v>
      </c>
      <c r="B31" s="18">
        <v>19.09</v>
      </c>
      <c r="C31" s="17" t="s">
        <v>136</v>
      </c>
      <c r="D31" s="20"/>
      <c r="E31" s="20"/>
      <c r="F31" s="22" t="s">
        <v>120</v>
      </c>
      <c r="G31" s="30" t="s">
        <v>158</v>
      </c>
    </row>
    <row r="32" spans="1:7" ht="15">
      <c r="A32" s="29" t="s">
        <v>159</v>
      </c>
      <c r="B32" s="25">
        <v>56.4</v>
      </c>
      <c r="C32" s="17" t="s">
        <v>136</v>
      </c>
      <c r="D32" s="20"/>
      <c r="E32" s="20"/>
      <c r="F32" s="22" t="s">
        <v>120</v>
      </c>
      <c r="G32" s="30" t="s">
        <v>160</v>
      </c>
    </row>
    <row r="33" spans="1:7" ht="15">
      <c r="A33" s="29"/>
      <c r="B33" s="21"/>
      <c r="C33" s="20"/>
      <c r="D33" s="20"/>
      <c r="E33" s="20"/>
      <c r="F33" s="19"/>
      <c r="G33" s="32"/>
    </row>
    <row r="34" spans="1:256" ht="15.75">
      <c r="A34" s="82" t="s">
        <v>161</v>
      </c>
      <c r="B34" s="83"/>
      <c r="C34" s="83"/>
      <c r="D34" s="83"/>
      <c r="E34" s="83"/>
      <c r="F34" s="83"/>
      <c r="G34" s="84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  <c r="IL34" s="81"/>
      <c r="IM34" s="81"/>
      <c r="IN34" s="81"/>
      <c r="IO34" s="81"/>
      <c r="IP34" s="81"/>
      <c r="IQ34" s="81"/>
      <c r="IR34" s="81"/>
      <c r="IS34" s="81"/>
      <c r="IT34" s="81"/>
      <c r="IU34" s="81"/>
      <c r="IV34" s="81"/>
    </row>
    <row r="35" spans="1:7" ht="15">
      <c r="A35" s="29" t="s">
        <v>94</v>
      </c>
      <c r="B35" s="18">
        <v>22.6</v>
      </c>
      <c r="C35" s="17" t="s">
        <v>131</v>
      </c>
      <c r="D35" s="20"/>
      <c r="E35" s="20"/>
      <c r="F35" s="22" t="s">
        <v>20</v>
      </c>
      <c r="G35" s="30" t="s">
        <v>239</v>
      </c>
    </row>
    <row r="36" spans="1:7" ht="15">
      <c r="A36" s="33"/>
      <c r="B36" s="21"/>
      <c r="C36" s="20"/>
      <c r="D36" s="20"/>
      <c r="E36" s="20"/>
      <c r="F36" s="19"/>
      <c r="G36" s="32"/>
    </row>
    <row r="37" spans="1:256" ht="15.75">
      <c r="A37" s="82" t="s">
        <v>162</v>
      </c>
      <c r="B37" s="83"/>
      <c r="C37" s="83"/>
      <c r="D37" s="83"/>
      <c r="E37" s="83"/>
      <c r="F37" s="83"/>
      <c r="G37" s="84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  <c r="IU37" s="81"/>
      <c r="IV37" s="81"/>
    </row>
    <row r="38" spans="1:9" ht="15">
      <c r="A38" s="29" t="s">
        <v>94</v>
      </c>
      <c r="B38" s="18">
        <v>22.8</v>
      </c>
      <c r="C38" s="22" t="s">
        <v>131</v>
      </c>
      <c r="D38" s="20"/>
      <c r="E38" s="20"/>
      <c r="F38" s="17" t="s">
        <v>20</v>
      </c>
      <c r="G38" s="30" t="s">
        <v>163</v>
      </c>
      <c r="I38" s="56"/>
    </row>
    <row r="39" spans="1:7" ht="15">
      <c r="A39" s="34" t="s">
        <v>164</v>
      </c>
      <c r="B39" s="18">
        <v>1.89</v>
      </c>
      <c r="C39" s="27" t="s">
        <v>152</v>
      </c>
      <c r="D39" s="20"/>
      <c r="E39" s="20"/>
      <c r="F39" s="26" t="s">
        <v>20</v>
      </c>
      <c r="G39" s="30" t="s">
        <v>165</v>
      </c>
    </row>
    <row r="40" spans="1:7" ht="15">
      <c r="A40" s="29"/>
      <c r="B40" s="21"/>
      <c r="C40" s="19"/>
      <c r="D40" s="20"/>
      <c r="E40" s="20"/>
      <c r="F40" s="20"/>
      <c r="G40" s="32"/>
    </row>
    <row r="41" spans="1:256" ht="15.75">
      <c r="A41" s="82" t="s">
        <v>166</v>
      </c>
      <c r="B41" s="83"/>
      <c r="C41" s="83"/>
      <c r="D41" s="83"/>
      <c r="E41" s="83"/>
      <c r="F41" s="83"/>
      <c r="G41" s="84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81"/>
      <c r="FV41" s="81"/>
      <c r="FW41" s="81"/>
      <c r="FX41" s="81"/>
      <c r="FY41" s="81"/>
      <c r="FZ41" s="81"/>
      <c r="GA41" s="81"/>
      <c r="GB41" s="81"/>
      <c r="GC41" s="81"/>
      <c r="GD41" s="81"/>
      <c r="GE41" s="81"/>
      <c r="GF41" s="81"/>
      <c r="GG41" s="81"/>
      <c r="GH41" s="81"/>
      <c r="GI41" s="81"/>
      <c r="GJ41" s="81"/>
      <c r="GK41" s="81"/>
      <c r="GL41" s="81"/>
      <c r="GM41" s="81"/>
      <c r="GN41" s="81"/>
      <c r="GO41" s="81"/>
      <c r="GP41" s="81"/>
      <c r="GQ41" s="81"/>
      <c r="GR41" s="81"/>
      <c r="GS41" s="81"/>
      <c r="GT41" s="81"/>
      <c r="GU41" s="81"/>
      <c r="GV41" s="81"/>
      <c r="GW41" s="81"/>
      <c r="GX41" s="81"/>
      <c r="GY41" s="81"/>
      <c r="GZ41" s="81"/>
      <c r="HA41" s="81"/>
      <c r="HB41" s="81"/>
      <c r="HC41" s="81"/>
      <c r="HD41" s="81"/>
      <c r="HE41" s="81"/>
      <c r="HF41" s="81"/>
      <c r="HG41" s="81"/>
      <c r="HH41" s="81"/>
      <c r="HI41" s="81"/>
      <c r="HJ41" s="81"/>
      <c r="HK41" s="81"/>
      <c r="HL41" s="81"/>
      <c r="HM41" s="81"/>
      <c r="HN41" s="81"/>
      <c r="HO41" s="81"/>
      <c r="HP41" s="81"/>
      <c r="HQ41" s="81"/>
      <c r="HR41" s="81"/>
      <c r="HS41" s="81"/>
      <c r="HT41" s="81"/>
      <c r="HU41" s="81"/>
      <c r="HV41" s="81"/>
      <c r="HW41" s="81"/>
      <c r="HX41" s="81"/>
      <c r="HY41" s="81"/>
      <c r="HZ41" s="81"/>
      <c r="IA41" s="81"/>
      <c r="IB41" s="81"/>
      <c r="IC41" s="81"/>
      <c r="ID41" s="81"/>
      <c r="IE41" s="81"/>
      <c r="IF41" s="81"/>
      <c r="IG41" s="81"/>
      <c r="IH41" s="81"/>
      <c r="II41" s="81"/>
      <c r="IJ41" s="81"/>
      <c r="IK41" s="81"/>
      <c r="IL41" s="81"/>
      <c r="IM41" s="81"/>
      <c r="IN41" s="81"/>
      <c r="IO41" s="81"/>
      <c r="IP41" s="81"/>
      <c r="IQ41" s="81"/>
      <c r="IR41" s="81"/>
      <c r="IS41" s="81"/>
      <c r="IT41" s="81"/>
      <c r="IU41" s="81"/>
      <c r="IV41" s="81"/>
    </row>
    <row r="42" spans="1:7" ht="15">
      <c r="A42" s="34" t="s">
        <v>167</v>
      </c>
      <c r="B42" s="24" t="s">
        <v>204</v>
      </c>
      <c r="C42" s="27" t="s">
        <v>168</v>
      </c>
      <c r="D42" s="20"/>
      <c r="E42" s="20"/>
      <c r="F42" s="26" t="s">
        <v>169</v>
      </c>
      <c r="G42" s="30" t="s">
        <v>170</v>
      </c>
    </row>
    <row r="43" spans="1:7" ht="15">
      <c r="A43" s="29" t="s">
        <v>118</v>
      </c>
      <c r="B43" s="41">
        <v>10123</v>
      </c>
      <c r="C43" s="80" t="s">
        <v>231</v>
      </c>
      <c r="D43" s="80"/>
      <c r="E43" s="80"/>
      <c r="F43" s="19"/>
      <c r="G43" s="30" t="s">
        <v>240</v>
      </c>
    </row>
    <row r="44" spans="1:7" ht="15">
      <c r="A44" s="31"/>
      <c r="B44" s="18"/>
      <c r="C44" s="80" t="s">
        <v>232</v>
      </c>
      <c r="D44" s="80"/>
      <c r="E44" s="80"/>
      <c r="F44" s="80"/>
      <c r="G44" s="32"/>
    </row>
    <row r="45" spans="1:7" ht="15">
      <c r="A45" s="31"/>
      <c r="B45" s="21"/>
      <c r="C45" s="80" t="s">
        <v>233</v>
      </c>
      <c r="D45" s="80"/>
      <c r="E45" s="80"/>
      <c r="F45" s="80"/>
      <c r="G45" s="32"/>
    </row>
    <row r="46" spans="1:7" ht="15">
      <c r="A46" s="31"/>
      <c r="B46" s="21"/>
      <c r="C46" s="80" t="s">
        <v>234</v>
      </c>
      <c r="D46" s="80"/>
      <c r="E46" s="80"/>
      <c r="F46" s="80"/>
      <c r="G46" s="32"/>
    </row>
    <row r="47" spans="1:7" ht="15">
      <c r="A47" s="31"/>
      <c r="B47" s="21"/>
      <c r="C47" s="80" t="s">
        <v>235</v>
      </c>
      <c r="D47" s="80"/>
      <c r="E47" s="80"/>
      <c r="F47" s="80"/>
      <c r="G47" s="32"/>
    </row>
    <row r="48" spans="1:7" ht="15">
      <c r="A48" s="31"/>
      <c r="B48" s="21"/>
      <c r="C48" s="80" t="s">
        <v>236</v>
      </c>
      <c r="D48" s="80"/>
      <c r="E48" s="80"/>
      <c r="F48" s="80"/>
      <c r="G48" s="32"/>
    </row>
    <row r="49" spans="1:7" ht="15">
      <c r="A49" s="29"/>
      <c r="B49" s="21"/>
      <c r="C49" s="19"/>
      <c r="D49" s="20"/>
      <c r="E49" s="20"/>
      <c r="F49" s="20"/>
      <c r="G49" s="32"/>
    </row>
    <row r="50" spans="1:256" ht="15.75">
      <c r="A50" s="82" t="s">
        <v>171</v>
      </c>
      <c r="B50" s="83"/>
      <c r="C50" s="83"/>
      <c r="D50" s="83"/>
      <c r="E50" s="83"/>
      <c r="F50" s="83"/>
      <c r="G50" s="84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81"/>
      <c r="DL50" s="81"/>
      <c r="DM50" s="81"/>
      <c r="DN50" s="81"/>
      <c r="DO50" s="81"/>
      <c r="DP50" s="81"/>
      <c r="DQ50" s="81"/>
      <c r="DR50" s="81"/>
      <c r="DS50" s="81"/>
      <c r="DT50" s="81"/>
      <c r="DU50" s="81"/>
      <c r="DV50" s="81"/>
      <c r="DW50" s="81"/>
      <c r="DX50" s="81"/>
      <c r="DY50" s="81"/>
      <c r="DZ50" s="81"/>
      <c r="EA50" s="81"/>
      <c r="EB50" s="81"/>
      <c r="EC50" s="81"/>
      <c r="ED50" s="81"/>
      <c r="EE50" s="81"/>
      <c r="EF50" s="81"/>
      <c r="EG50" s="81"/>
      <c r="EH50" s="81"/>
      <c r="EI50" s="81"/>
      <c r="EJ50" s="81"/>
      <c r="EK50" s="81"/>
      <c r="EL50" s="81"/>
      <c r="EM50" s="81"/>
      <c r="EN50" s="81"/>
      <c r="EO50" s="81"/>
      <c r="EP50" s="81"/>
      <c r="EQ50" s="81"/>
      <c r="ER50" s="81"/>
      <c r="ES50" s="81"/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1"/>
      <c r="GF50" s="81"/>
      <c r="GG50" s="81"/>
      <c r="GH50" s="81"/>
      <c r="GI50" s="81"/>
      <c r="GJ50" s="81"/>
      <c r="GK50" s="81"/>
      <c r="GL50" s="81"/>
      <c r="GM50" s="81"/>
      <c r="GN50" s="81"/>
      <c r="GO50" s="81"/>
      <c r="GP50" s="81"/>
      <c r="GQ50" s="81"/>
      <c r="GR50" s="81"/>
      <c r="GS50" s="81"/>
      <c r="GT50" s="81"/>
      <c r="GU50" s="81"/>
      <c r="GV50" s="81"/>
      <c r="GW50" s="81"/>
      <c r="GX50" s="81"/>
      <c r="GY50" s="81"/>
      <c r="GZ50" s="81"/>
      <c r="HA50" s="81"/>
      <c r="HB50" s="81"/>
      <c r="HC50" s="81"/>
      <c r="HD50" s="81"/>
      <c r="HE50" s="81"/>
      <c r="HF50" s="81"/>
      <c r="HG50" s="81"/>
      <c r="HH50" s="81"/>
      <c r="HI50" s="81"/>
      <c r="HJ50" s="81"/>
      <c r="HK50" s="81"/>
      <c r="HL50" s="81"/>
      <c r="HM50" s="81"/>
      <c r="HN50" s="81"/>
      <c r="HO50" s="81"/>
      <c r="HP50" s="81"/>
      <c r="HQ50" s="81"/>
      <c r="HR50" s="81"/>
      <c r="HS50" s="81"/>
      <c r="HT50" s="81"/>
      <c r="HU50" s="81"/>
      <c r="HV50" s="81"/>
      <c r="HW50" s="81"/>
      <c r="HX50" s="81"/>
      <c r="HY50" s="81"/>
      <c r="HZ50" s="81"/>
      <c r="IA50" s="81"/>
      <c r="IB50" s="81"/>
      <c r="IC50" s="81"/>
      <c r="ID50" s="81"/>
      <c r="IE50" s="81"/>
      <c r="IF50" s="81"/>
      <c r="IG50" s="81"/>
      <c r="IH50" s="81"/>
      <c r="II50" s="81"/>
      <c r="IJ50" s="81"/>
      <c r="IK50" s="81"/>
      <c r="IL50" s="81"/>
      <c r="IM50" s="81"/>
      <c r="IN50" s="81"/>
      <c r="IO50" s="81"/>
      <c r="IP50" s="81"/>
      <c r="IQ50" s="81"/>
      <c r="IR50" s="81"/>
      <c r="IS50" s="81"/>
      <c r="IT50" s="81"/>
      <c r="IU50" s="81"/>
      <c r="IV50" s="81"/>
    </row>
    <row r="51" spans="1:7" ht="15">
      <c r="A51" s="29" t="s">
        <v>88</v>
      </c>
      <c r="B51" s="28" t="s">
        <v>205</v>
      </c>
      <c r="C51" s="22" t="s">
        <v>172</v>
      </c>
      <c r="D51" s="20"/>
      <c r="E51" s="20"/>
      <c r="F51" s="17" t="s">
        <v>69</v>
      </c>
      <c r="G51" s="30" t="s">
        <v>422</v>
      </c>
    </row>
    <row r="52" spans="1:7" ht="15">
      <c r="A52" s="29"/>
      <c r="B52" s="21"/>
      <c r="C52" s="19"/>
      <c r="D52" s="20"/>
      <c r="E52" s="20"/>
      <c r="F52" s="20"/>
      <c r="G52" s="32"/>
    </row>
    <row r="53" spans="1:256" ht="15.75">
      <c r="A53" s="82" t="s">
        <v>173</v>
      </c>
      <c r="B53" s="83"/>
      <c r="C53" s="83"/>
      <c r="D53" s="83"/>
      <c r="E53" s="83"/>
      <c r="F53" s="83"/>
      <c r="G53" s="84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  <c r="IK53" s="81"/>
      <c r="IL53" s="81"/>
      <c r="IM53" s="81"/>
      <c r="IN53" s="81"/>
      <c r="IO53" s="81"/>
      <c r="IP53" s="81"/>
      <c r="IQ53" s="81"/>
      <c r="IR53" s="81"/>
      <c r="IS53" s="81"/>
      <c r="IT53" s="81"/>
      <c r="IU53" s="81"/>
      <c r="IV53" s="81"/>
    </row>
    <row r="54" spans="1:7" ht="15">
      <c r="A54" s="29" t="s">
        <v>89</v>
      </c>
      <c r="B54" s="28" t="s">
        <v>206</v>
      </c>
      <c r="C54" s="22" t="s">
        <v>174</v>
      </c>
      <c r="D54" s="20"/>
      <c r="E54" s="20"/>
      <c r="F54" s="17" t="s">
        <v>69</v>
      </c>
      <c r="G54" s="30" t="s">
        <v>175</v>
      </c>
    </row>
    <row r="55" spans="1:7" ht="15">
      <c r="A55" s="29"/>
      <c r="B55" s="21"/>
      <c r="C55" s="20"/>
      <c r="D55" s="20"/>
      <c r="E55" s="20"/>
      <c r="F55" s="19"/>
      <c r="G55" s="32"/>
    </row>
    <row r="56" spans="1:256" ht="15.75">
      <c r="A56" s="82" t="s">
        <v>176</v>
      </c>
      <c r="B56" s="83"/>
      <c r="C56" s="83"/>
      <c r="D56" s="83"/>
      <c r="E56" s="83"/>
      <c r="F56" s="83"/>
      <c r="G56" s="84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  <c r="DU56" s="81"/>
      <c r="DV56" s="81"/>
      <c r="DW56" s="81"/>
      <c r="DX56" s="81"/>
      <c r="DY56" s="81"/>
      <c r="DZ56" s="81"/>
      <c r="EA56" s="81"/>
      <c r="EB56" s="81"/>
      <c r="EC56" s="81"/>
      <c r="ED56" s="81"/>
      <c r="EE56" s="81"/>
      <c r="EF56" s="81"/>
      <c r="EG56" s="81"/>
      <c r="EH56" s="81"/>
      <c r="EI56" s="81"/>
      <c r="EJ56" s="81"/>
      <c r="EK56" s="81"/>
      <c r="EL56" s="81"/>
      <c r="EM56" s="81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  <c r="FL56" s="81"/>
      <c r="FM56" s="81"/>
      <c r="FN56" s="81"/>
      <c r="FO56" s="81"/>
      <c r="FP56" s="81"/>
      <c r="FQ56" s="81"/>
      <c r="FR56" s="81"/>
      <c r="FS56" s="81"/>
      <c r="FT56" s="81"/>
      <c r="FU56" s="81"/>
      <c r="FV56" s="81"/>
      <c r="FW56" s="81"/>
      <c r="FX56" s="81"/>
      <c r="FY56" s="81"/>
      <c r="FZ56" s="81"/>
      <c r="GA56" s="81"/>
      <c r="GB56" s="81"/>
      <c r="GC56" s="81"/>
      <c r="GD56" s="81"/>
      <c r="GE56" s="81"/>
      <c r="GF56" s="81"/>
      <c r="GG56" s="81"/>
      <c r="GH56" s="81"/>
      <c r="GI56" s="81"/>
      <c r="GJ56" s="81"/>
      <c r="GK56" s="81"/>
      <c r="GL56" s="81"/>
      <c r="GM56" s="81"/>
      <c r="GN56" s="81"/>
      <c r="GO56" s="81"/>
      <c r="GP56" s="81"/>
      <c r="GQ56" s="81"/>
      <c r="GR56" s="81"/>
      <c r="GS56" s="81"/>
      <c r="GT56" s="81"/>
      <c r="GU56" s="81"/>
      <c r="GV56" s="81"/>
      <c r="GW56" s="81"/>
      <c r="GX56" s="81"/>
      <c r="GY56" s="81"/>
      <c r="GZ56" s="81"/>
      <c r="HA56" s="81"/>
      <c r="HB56" s="81"/>
      <c r="HC56" s="81"/>
      <c r="HD56" s="81"/>
      <c r="HE56" s="81"/>
      <c r="HF56" s="81"/>
      <c r="HG56" s="81"/>
      <c r="HH56" s="81"/>
      <c r="HI56" s="81"/>
      <c r="HJ56" s="81"/>
      <c r="HK56" s="81"/>
      <c r="HL56" s="81"/>
      <c r="HM56" s="81"/>
      <c r="HN56" s="81"/>
      <c r="HO56" s="81"/>
      <c r="HP56" s="81"/>
      <c r="HQ56" s="81"/>
      <c r="HR56" s="81"/>
      <c r="HS56" s="81"/>
      <c r="HT56" s="81"/>
      <c r="HU56" s="81"/>
      <c r="HV56" s="81"/>
      <c r="HW56" s="81"/>
      <c r="HX56" s="81"/>
      <c r="HY56" s="81"/>
      <c r="HZ56" s="81"/>
      <c r="IA56" s="81"/>
      <c r="IB56" s="81"/>
      <c r="IC56" s="81"/>
      <c r="ID56" s="81"/>
      <c r="IE56" s="81"/>
      <c r="IF56" s="81"/>
      <c r="IG56" s="81"/>
      <c r="IH56" s="81"/>
      <c r="II56" s="81"/>
      <c r="IJ56" s="81"/>
      <c r="IK56" s="81"/>
      <c r="IL56" s="81"/>
      <c r="IM56" s="81"/>
      <c r="IN56" s="81"/>
      <c r="IO56" s="81"/>
      <c r="IP56" s="81"/>
      <c r="IQ56" s="81"/>
      <c r="IR56" s="81"/>
      <c r="IS56" s="81"/>
      <c r="IT56" s="81"/>
      <c r="IU56" s="81"/>
      <c r="IV56" s="81"/>
    </row>
    <row r="57" spans="1:7" ht="15">
      <c r="A57" s="34" t="s">
        <v>85</v>
      </c>
      <c r="B57" s="24" t="s">
        <v>207</v>
      </c>
      <c r="C57" s="27" t="s">
        <v>177</v>
      </c>
      <c r="D57" s="20"/>
      <c r="E57" s="20"/>
      <c r="F57" s="26" t="s">
        <v>20</v>
      </c>
      <c r="G57" s="30" t="s">
        <v>178</v>
      </c>
    </row>
    <row r="58" spans="1:7" ht="15">
      <c r="A58" s="34" t="s">
        <v>167</v>
      </c>
      <c r="B58" s="24" t="s">
        <v>208</v>
      </c>
      <c r="C58" s="26" t="s">
        <v>177</v>
      </c>
      <c r="D58" s="19"/>
      <c r="E58" s="20"/>
      <c r="F58" s="26" t="s">
        <v>20</v>
      </c>
      <c r="G58" s="30" t="s">
        <v>421</v>
      </c>
    </row>
    <row r="59" spans="1:7" ht="15">
      <c r="A59" s="34" t="s">
        <v>98</v>
      </c>
      <c r="B59" s="24" t="s">
        <v>209</v>
      </c>
      <c r="C59" s="26" t="s">
        <v>177</v>
      </c>
      <c r="D59" s="19"/>
      <c r="E59" s="20"/>
      <c r="F59" s="26" t="s">
        <v>20</v>
      </c>
      <c r="G59" s="30" t="s">
        <v>421</v>
      </c>
    </row>
    <row r="60" spans="1:7" ht="15.75" thickBot="1">
      <c r="A60" s="35" t="s">
        <v>89</v>
      </c>
      <c r="B60" s="36" t="s">
        <v>210</v>
      </c>
      <c r="C60" s="37" t="s">
        <v>177</v>
      </c>
      <c r="D60" s="38"/>
      <c r="E60" s="39"/>
      <c r="F60" s="37" t="s">
        <v>20</v>
      </c>
      <c r="G60" s="40" t="s">
        <v>179</v>
      </c>
    </row>
    <row r="61" spans="1:7" ht="15">
      <c r="A61" s="16"/>
      <c r="B61" s="13"/>
      <c r="C61" s="12"/>
      <c r="D61" s="12"/>
      <c r="E61" s="12"/>
      <c r="F61" s="14"/>
      <c r="G61" s="13"/>
    </row>
    <row r="62" spans="1:7" ht="15">
      <c r="A62" s="16"/>
      <c r="B62" s="13"/>
      <c r="C62" s="12"/>
      <c r="D62" s="12"/>
      <c r="E62" s="12"/>
      <c r="F62" s="14"/>
      <c r="G62" s="13"/>
    </row>
    <row r="63" spans="1:7" ht="15">
      <c r="A63" s="16"/>
      <c r="B63" s="13"/>
      <c r="C63" s="12"/>
      <c r="D63" s="12"/>
      <c r="E63" s="12"/>
      <c r="F63" s="14"/>
      <c r="G63" s="13"/>
    </row>
    <row r="64" spans="1:7" ht="18.75">
      <c r="A64" s="90" t="s">
        <v>180</v>
      </c>
      <c r="B64" s="91"/>
      <c r="C64" s="91"/>
      <c r="D64" s="91"/>
      <c r="E64" s="91"/>
      <c r="F64" s="91"/>
      <c r="G64" s="91"/>
    </row>
    <row r="65" spans="1:7" ht="15.75" thickBot="1">
      <c r="A65" s="15"/>
      <c r="B65" s="13"/>
      <c r="C65" s="12"/>
      <c r="D65" s="12"/>
      <c r="E65" s="12"/>
      <c r="F65" s="14"/>
      <c r="G65" s="13"/>
    </row>
    <row r="66" spans="1:256" ht="15.75">
      <c r="A66" s="87" t="s">
        <v>181</v>
      </c>
      <c r="B66" s="88"/>
      <c r="C66" s="88"/>
      <c r="D66" s="88"/>
      <c r="E66" s="88"/>
      <c r="F66" s="88"/>
      <c r="G66" s="89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  <c r="IV66" s="81"/>
    </row>
    <row r="67" spans="1:7" ht="15" customHeight="1">
      <c r="A67" s="29" t="s">
        <v>88</v>
      </c>
      <c r="B67" s="28" t="s">
        <v>211</v>
      </c>
      <c r="C67" s="22" t="s">
        <v>182</v>
      </c>
      <c r="D67" s="20"/>
      <c r="E67" s="20"/>
      <c r="F67" s="17" t="s">
        <v>66</v>
      </c>
      <c r="G67" s="30" t="s">
        <v>183</v>
      </c>
    </row>
    <row r="68" spans="1:7" ht="15">
      <c r="A68" s="29" t="s">
        <v>156</v>
      </c>
      <c r="B68" s="25">
        <v>4.2</v>
      </c>
      <c r="C68" s="22" t="s">
        <v>184</v>
      </c>
      <c r="D68" s="20"/>
      <c r="E68" s="20"/>
      <c r="F68" s="17" t="s">
        <v>46</v>
      </c>
      <c r="G68" s="30" t="s">
        <v>185</v>
      </c>
    </row>
    <row r="69" spans="1:7" ht="15">
      <c r="A69" s="29" t="s">
        <v>186</v>
      </c>
      <c r="B69" s="41">
        <v>6603</v>
      </c>
      <c r="C69" s="22" t="s">
        <v>184</v>
      </c>
      <c r="D69" s="20"/>
      <c r="E69" s="20"/>
      <c r="F69" s="17" t="s">
        <v>46</v>
      </c>
      <c r="G69" s="30" t="s">
        <v>187</v>
      </c>
    </row>
    <row r="70" spans="1:7" ht="15">
      <c r="A70" s="29"/>
      <c r="B70" s="21"/>
      <c r="C70" s="20"/>
      <c r="D70" s="20"/>
      <c r="E70" s="20"/>
      <c r="F70" s="19"/>
      <c r="G70" s="32"/>
    </row>
    <row r="71" spans="1:256" ht="15.75">
      <c r="A71" s="82" t="s">
        <v>188</v>
      </c>
      <c r="B71" s="83"/>
      <c r="C71" s="83"/>
      <c r="D71" s="83"/>
      <c r="E71" s="83"/>
      <c r="F71" s="83"/>
      <c r="G71" s="84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  <c r="IV71" s="81"/>
    </row>
    <row r="72" spans="1:7" ht="15">
      <c r="A72" s="34" t="s">
        <v>189</v>
      </c>
      <c r="B72" s="24" t="s">
        <v>212</v>
      </c>
      <c r="C72" s="27" t="s">
        <v>190</v>
      </c>
      <c r="D72" s="20"/>
      <c r="E72" s="20"/>
      <c r="F72" s="26" t="s">
        <v>60</v>
      </c>
      <c r="G72" s="30" t="s">
        <v>191</v>
      </c>
    </row>
    <row r="73" spans="1:7" ht="15" customHeight="1">
      <c r="A73" s="29" t="s">
        <v>88</v>
      </c>
      <c r="B73" s="28" t="s">
        <v>213</v>
      </c>
      <c r="C73" s="22" t="s">
        <v>182</v>
      </c>
      <c r="D73" s="20"/>
      <c r="E73" s="20"/>
      <c r="F73" s="17" t="s">
        <v>66</v>
      </c>
      <c r="G73" s="30" t="s">
        <v>192</v>
      </c>
    </row>
    <row r="74" spans="1:7" ht="15">
      <c r="A74" s="29"/>
      <c r="B74" s="21"/>
      <c r="C74" s="20"/>
      <c r="D74" s="20"/>
      <c r="E74" s="20"/>
      <c r="F74" s="19"/>
      <c r="G74" s="32"/>
    </row>
    <row r="75" spans="1:256" ht="15.75">
      <c r="A75" s="82" t="s">
        <v>193</v>
      </c>
      <c r="B75" s="83"/>
      <c r="C75" s="83"/>
      <c r="D75" s="83"/>
      <c r="E75" s="83"/>
      <c r="F75" s="83"/>
      <c r="G75" s="84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  <c r="IV75" s="81"/>
    </row>
    <row r="76" spans="1:7" ht="15">
      <c r="A76" s="34" t="s">
        <v>189</v>
      </c>
      <c r="B76" s="42" t="s">
        <v>214</v>
      </c>
      <c r="C76" s="26" t="s">
        <v>190</v>
      </c>
      <c r="D76" s="19"/>
      <c r="E76" s="20"/>
      <c r="F76" s="26" t="s">
        <v>60</v>
      </c>
      <c r="G76" s="30" t="s">
        <v>194</v>
      </c>
    </row>
    <row r="77" spans="1:7" ht="15">
      <c r="A77" s="44" t="s">
        <v>195</v>
      </c>
      <c r="B77" s="45" t="s">
        <v>215</v>
      </c>
      <c r="C77" s="46" t="s">
        <v>190</v>
      </c>
      <c r="D77" s="47"/>
      <c r="E77" s="48"/>
      <c r="F77" s="46" t="s">
        <v>60</v>
      </c>
      <c r="G77" s="49" t="s">
        <v>194</v>
      </c>
    </row>
    <row r="78" spans="1:7" ht="15">
      <c r="A78" s="29" t="s">
        <v>164</v>
      </c>
      <c r="B78" s="18">
        <v>1.66</v>
      </c>
      <c r="C78" s="22" t="s">
        <v>196</v>
      </c>
      <c r="D78" s="20"/>
      <c r="E78" s="20"/>
      <c r="F78" s="17" t="s">
        <v>154</v>
      </c>
      <c r="G78" s="30" t="s">
        <v>197</v>
      </c>
    </row>
    <row r="79" spans="1:7" ht="15">
      <c r="A79" s="52"/>
      <c r="B79" s="50"/>
      <c r="C79" s="43"/>
      <c r="D79" s="43"/>
      <c r="E79" s="43"/>
      <c r="F79" s="51"/>
      <c r="G79" s="53"/>
    </row>
    <row r="80" spans="1:256" ht="15.75">
      <c r="A80" s="82" t="s">
        <v>218</v>
      </c>
      <c r="B80" s="83"/>
      <c r="C80" s="83"/>
      <c r="D80" s="83"/>
      <c r="E80" s="83"/>
      <c r="F80" s="83"/>
      <c r="G80" s="84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  <c r="IV80" s="81"/>
    </row>
    <row r="81" spans="1:7" ht="15.75" thickBot="1">
      <c r="A81" s="35" t="s">
        <v>219</v>
      </c>
      <c r="B81" s="54">
        <v>12.01</v>
      </c>
      <c r="C81" s="37" t="s">
        <v>220</v>
      </c>
      <c r="D81" s="38"/>
      <c r="E81" s="39"/>
      <c r="F81" s="37" t="s">
        <v>60</v>
      </c>
      <c r="G81" s="60" t="s">
        <v>240</v>
      </c>
    </row>
  </sheetData>
  <sheetProtection/>
  <mergeCells count="465">
    <mergeCell ref="EK14:EQ14"/>
    <mergeCell ref="DB14:DH14"/>
    <mergeCell ref="DI14:DO14"/>
    <mergeCell ref="DP14:DV14"/>
    <mergeCell ref="DW14:EC14"/>
    <mergeCell ref="CG14:CM14"/>
    <mergeCell ref="ED14:EJ14"/>
    <mergeCell ref="CN14:CT14"/>
    <mergeCell ref="CU14:DA14"/>
    <mergeCell ref="BZ14:CF14"/>
    <mergeCell ref="BE14:BK14"/>
    <mergeCell ref="AC19:AI19"/>
    <mergeCell ref="AJ14:AP14"/>
    <mergeCell ref="AQ14:AW14"/>
    <mergeCell ref="AX19:BD19"/>
    <mergeCell ref="AJ19:AP19"/>
    <mergeCell ref="BL19:BR19"/>
    <mergeCell ref="BS19:BY19"/>
    <mergeCell ref="IL14:IR14"/>
    <mergeCell ref="IS14:IV14"/>
    <mergeCell ref="FT14:FZ14"/>
    <mergeCell ref="GA14:GG14"/>
    <mergeCell ref="GH14:GN14"/>
    <mergeCell ref="GO14:GU14"/>
    <mergeCell ref="GV14:HB14"/>
    <mergeCell ref="HC14:HI14"/>
    <mergeCell ref="HJ14:HP14"/>
    <mergeCell ref="HQ14:HW14"/>
    <mergeCell ref="A37:G37"/>
    <mergeCell ref="HX14:ID14"/>
    <mergeCell ref="IE14:IK14"/>
    <mergeCell ref="BL14:BR14"/>
    <mergeCell ref="BS14:BY14"/>
    <mergeCell ref="FF14:FL14"/>
    <mergeCell ref="FM14:FS14"/>
    <mergeCell ref="ER14:EX14"/>
    <mergeCell ref="EY14:FE14"/>
    <mergeCell ref="AX14:BD14"/>
    <mergeCell ref="A56:G56"/>
    <mergeCell ref="A53:G53"/>
    <mergeCell ref="A50:G50"/>
    <mergeCell ref="A41:G41"/>
    <mergeCell ref="A75:G75"/>
    <mergeCell ref="A71:G71"/>
    <mergeCell ref="A66:G66"/>
    <mergeCell ref="A64:G64"/>
    <mergeCell ref="C44:F44"/>
    <mergeCell ref="C45:F45"/>
    <mergeCell ref="A34:G34"/>
    <mergeCell ref="A19:G19"/>
    <mergeCell ref="C26:E26"/>
    <mergeCell ref="C27:E27"/>
    <mergeCell ref="C25:E25"/>
    <mergeCell ref="A4:G4"/>
    <mergeCell ref="C24:E24"/>
    <mergeCell ref="A2:G2"/>
    <mergeCell ref="A14:G14"/>
    <mergeCell ref="C7:F7"/>
    <mergeCell ref="C8:F8"/>
    <mergeCell ref="C9:F9"/>
    <mergeCell ref="C10:F10"/>
    <mergeCell ref="C11:F11"/>
    <mergeCell ref="C5:E5"/>
    <mergeCell ref="C6:F6"/>
    <mergeCell ref="C12:F12"/>
    <mergeCell ref="H19:N19"/>
    <mergeCell ref="O19:U19"/>
    <mergeCell ref="H14:N14"/>
    <mergeCell ref="O14:U14"/>
    <mergeCell ref="AQ19:AW19"/>
    <mergeCell ref="BE19:BK19"/>
    <mergeCell ref="V14:AB14"/>
    <mergeCell ref="AC14:AI14"/>
    <mergeCell ref="V19:AB19"/>
    <mergeCell ref="FF19:FL19"/>
    <mergeCell ref="DP19:DV19"/>
    <mergeCell ref="DW19:EC19"/>
    <mergeCell ref="FM19:FS19"/>
    <mergeCell ref="BZ19:CF19"/>
    <mergeCell ref="CG19:CM19"/>
    <mergeCell ref="CN19:CT19"/>
    <mergeCell ref="CU19:DA19"/>
    <mergeCell ref="DB19:DH19"/>
    <mergeCell ref="DI19:DO19"/>
    <mergeCell ref="GV19:HB19"/>
    <mergeCell ref="HC19:HI19"/>
    <mergeCell ref="ED19:EJ19"/>
    <mergeCell ref="EK19:EQ19"/>
    <mergeCell ref="ER19:EX19"/>
    <mergeCell ref="EY19:FE19"/>
    <mergeCell ref="FT19:FZ19"/>
    <mergeCell ref="GA19:GG19"/>
    <mergeCell ref="GH19:GN19"/>
    <mergeCell ref="GO19:GU19"/>
    <mergeCell ref="HX19:ID19"/>
    <mergeCell ref="IE19:IK19"/>
    <mergeCell ref="HJ19:HP19"/>
    <mergeCell ref="HQ19:HW19"/>
    <mergeCell ref="IL19:IR19"/>
    <mergeCell ref="IS19:IV19"/>
    <mergeCell ref="BZ34:CF34"/>
    <mergeCell ref="CG34:CM34"/>
    <mergeCell ref="H34:N34"/>
    <mergeCell ref="O34:U34"/>
    <mergeCell ref="V34:AB34"/>
    <mergeCell ref="AC34:AI34"/>
    <mergeCell ref="AJ34:AP34"/>
    <mergeCell ref="AQ34:AW34"/>
    <mergeCell ref="AX34:BD34"/>
    <mergeCell ref="BE34:BK34"/>
    <mergeCell ref="BL34:BR34"/>
    <mergeCell ref="BS34:BY34"/>
    <mergeCell ref="FF34:FL34"/>
    <mergeCell ref="FM34:FS34"/>
    <mergeCell ref="CN34:CT34"/>
    <mergeCell ref="CU34:DA34"/>
    <mergeCell ref="DB34:DH34"/>
    <mergeCell ref="DI34:DO34"/>
    <mergeCell ref="DP34:DV34"/>
    <mergeCell ref="DW34:EC34"/>
    <mergeCell ref="IL34:IR34"/>
    <mergeCell ref="IS34:IV34"/>
    <mergeCell ref="FT34:FZ34"/>
    <mergeCell ref="GA34:GG34"/>
    <mergeCell ref="GH34:GN34"/>
    <mergeCell ref="GO34:GU34"/>
    <mergeCell ref="HX34:ID34"/>
    <mergeCell ref="IE34:IK34"/>
    <mergeCell ref="GV34:HB34"/>
    <mergeCell ref="HC34:HI34"/>
    <mergeCell ref="ED34:EJ34"/>
    <mergeCell ref="EK34:EQ34"/>
    <mergeCell ref="ER34:EX34"/>
    <mergeCell ref="EY34:FE34"/>
    <mergeCell ref="ER37:EX37"/>
    <mergeCell ref="EY37:FE37"/>
    <mergeCell ref="HJ34:HP34"/>
    <mergeCell ref="HQ34:HW34"/>
    <mergeCell ref="AX37:BD37"/>
    <mergeCell ref="BE37:BK37"/>
    <mergeCell ref="BZ37:CF37"/>
    <mergeCell ref="CG37:CM37"/>
    <mergeCell ref="ED37:EJ37"/>
    <mergeCell ref="EK37:EQ37"/>
    <mergeCell ref="DP37:DV37"/>
    <mergeCell ref="DW37:EC37"/>
    <mergeCell ref="HX37:ID37"/>
    <mergeCell ref="IE37:IK37"/>
    <mergeCell ref="H37:N37"/>
    <mergeCell ref="O37:U37"/>
    <mergeCell ref="V37:AB37"/>
    <mergeCell ref="AC37:AI37"/>
    <mergeCell ref="AJ37:AP37"/>
    <mergeCell ref="AQ37:AW37"/>
    <mergeCell ref="HJ37:HP37"/>
    <mergeCell ref="HQ37:HW37"/>
    <mergeCell ref="BL37:BR37"/>
    <mergeCell ref="BS37:BY37"/>
    <mergeCell ref="FF37:FL37"/>
    <mergeCell ref="FM37:FS37"/>
    <mergeCell ref="CN37:CT37"/>
    <mergeCell ref="CU37:DA37"/>
    <mergeCell ref="DB37:DH37"/>
    <mergeCell ref="DI37:DO37"/>
    <mergeCell ref="DP41:DV41"/>
    <mergeCell ref="DW41:EC41"/>
    <mergeCell ref="IL37:IR37"/>
    <mergeCell ref="IS37:IV37"/>
    <mergeCell ref="FT37:FZ37"/>
    <mergeCell ref="GA37:GG37"/>
    <mergeCell ref="GH37:GN37"/>
    <mergeCell ref="GO37:GU37"/>
    <mergeCell ref="GV37:HB37"/>
    <mergeCell ref="HC37:HI37"/>
    <mergeCell ref="BZ41:CF41"/>
    <mergeCell ref="CG41:CM41"/>
    <mergeCell ref="AJ41:AP41"/>
    <mergeCell ref="AQ41:AW41"/>
    <mergeCell ref="AX41:BD41"/>
    <mergeCell ref="BE41:BK41"/>
    <mergeCell ref="H41:N41"/>
    <mergeCell ref="O41:U41"/>
    <mergeCell ref="V41:AB41"/>
    <mergeCell ref="AC41:AI41"/>
    <mergeCell ref="BL41:BR41"/>
    <mergeCell ref="BS41:BY41"/>
    <mergeCell ref="FF41:FL41"/>
    <mergeCell ref="FM41:FS41"/>
    <mergeCell ref="CN41:CT41"/>
    <mergeCell ref="CU41:DA41"/>
    <mergeCell ref="DB41:DH41"/>
    <mergeCell ref="DI41:DO41"/>
    <mergeCell ref="ER41:EX41"/>
    <mergeCell ref="EY41:FE41"/>
    <mergeCell ref="ED41:EJ41"/>
    <mergeCell ref="EK41:EQ41"/>
    <mergeCell ref="IL41:IR41"/>
    <mergeCell ref="IS41:IV41"/>
    <mergeCell ref="FT41:FZ41"/>
    <mergeCell ref="GA41:GG41"/>
    <mergeCell ref="GH41:GN41"/>
    <mergeCell ref="GO41:GU41"/>
    <mergeCell ref="GV41:HB41"/>
    <mergeCell ref="HC41:HI41"/>
    <mergeCell ref="HJ41:HP41"/>
    <mergeCell ref="HQ41:HW41"/>
    <mergeCell ref="HX41:ID41"/>
    <mergeCell ref="IE41:IK41"/>
    <mergeCell ref="BZ50:CF50"/>
    <mergeCell ref="CG50:CM50"/>
    <mergeCell ref="ED50:EJ50"/>
    <mergeCell ref="EK50:EQ50"/>
    <mergeCell ref="ER50:EX50"/>
    <mergeCell ref="EY50:FE50"/>
    <mergeCell ref="HX50:ID50"/>
    <mergeCell ref="IE50:IK50"/>
    <mergeCell ref="H50:N50"/>
    <mergeCell ref="O50:U50"/>
    <mergeCell ref="V50:AB50"/>
    <mergeCell ref="AC50:AI50"/>
    <mergeCell ref="AJ50:AP50"/>
    <mergeCell ref="AQ50:AW50"/>
    <mergeCell ref="AX50:BD50"/>
    <mergeCell ref="BE50:BK50"/>
    <mergeCell ref="BL50:BR50"/>
    <mergeCell ref="BS50:BY50"/>
    <mergeCell ref="FF50:FL50"/>
    <mergeCell ref="FM50:FS50"/>
    <mergeCell ref="CN50:CT50"/>
    <mergeCell ref="CU50:DA50"/>
    <mergeCell ref="DB50:DH50"/>
    <mergeCell ref="DI50:DO50"/>
    <mergeCell ref="DP50:DV50"/>
    <mergeCell ref="DW50:EC50"/>
    <mergeCell ref="IL50:IR50"/>
    <mergeCell ref="IS50:IV50"/>
    <mergeCell ref="FT50:FZ50"/>
    <mergeCell ref="GA50:GG50"/>
    <mergeCell ref="GH50:GN50"/>
    <mergeCell ref="GO50:GU50"/>
    <mergeCell ref="GV50:HB50"/>
    <mergeCell ref="HC50:HI50"/>
    <mergeCell ref="HJ50:HP50"/>
    <mergeCell ref="HQ50:HW50"/>
    <mergeCell ref="BZ53:CF53"/>
    <mergeCell ref="CG53:CM53"/>
    <mergeCell ref="H53:N53"/>
    <mergeCell ref="O53:U53"/>
    <mergeCell ref="V53:AB53"/>
    <mergeCell ref="AC53:AI53"/>
    <mergeCell ref="AJ53:AP53"/>
    <mergeCell ref="AQ53:AW53"/>
    <mergeCell ref="AX53:BD53"/>
    <mergeCell ref="BE53:BK53"/>
    <mergeCell ref="BL53:BR53"/>
    <mergeCell ref="BS53:BY53"/>
    <mergeCell ref="FF53:FL53"/>
    <mergeCell ref="FM53:FS53"/>
    <mergeCell ref="CN53:CT53"/>
    <mergeCell ref="CU53:DA53"/>
    <mergeCell ref="DB53:DH53"/>
    <mergeCell ref="DI53:DO53"/>
    <mergeCell ref="DP53:DV53"/>
    <mergeCell ref="DW53:EC53"/>
    <mergeCell ref="ED53:EJ53"/>
    <mergeCell ref="EK53:EQ53"/>
    <mergeCell ref="ER53:EX53"/>
    <mergeCell ref="EY53:FE53"/>
    <mergeCell ref="IL53:IR53"/>
    <mergeCell ref="IS53:IV53"/>
    <mergeCell ref="FT53:FZ53"/>
    <mergeCell ref="GA53:GG53"/>
    <mergeCell ref="GH53:GN53"/>
    <mergeCell ref="GO53:GU53"/>
    <mergeCell ref="GV53:HB53"/>
    <mergeCell ref="HC53:HI53"/>
    <mergeCell ref="HJ53:HP53"/>
    <mergeCell ref="HQ53:HW53"/>
    <mergeCell ref="HX53:ID53"/>
    <mergeCell ref="IE53:IK53"/>
    <mergeCell ref="BZ56:CF56"/>
    <mergeCell ref="CG56:CM56"/>
    <mergeCell ref="ED56:EJ56"/>
    <mergeCell ref="EK56:EQ56"/>
    <mergeCell ref="ER56:EX56"/>
    <mergeCell ref="EY56:FE56"/>
    <mergeCell ref="HX56:ID56"/>
    <mergeCell ref="IE56:IK56"/>
    <mergeCell ref="H56:N56"/>
    <mergeCell ref="O56:U56"/>
    <mergeCell ref="V56:AB56"/>
    <mergeCell ref="AC56:AI56"/>
    <mergeCell ref="AJ56:AP56"/>
    <mergeCell ref="AQ56:AW56"/>
    <mergeCell ref="AX56:BD56"/>
    <mergeCell ref="BE56:BK56"/>
    <mergeCell ref="BL56:BR56"/>
    <mergeCell ref="BS56:BY56"/>
    <mergeCell ref="FF56:FL56"/>
    <mergeCell ref="FM56:FS56"/>
    <mergeCell ref="CN56:CT56"/>
    <mergeCell ref="CU56:DA56"/>
    <mergeCell ref="DB56:DH56"/>
    <mergeCell ref="DI56:DO56"/>
    <mergeCell ref="DP56:DV56"/>
    <mergeCell ref="DW56:EC56"/>
    <mergeCell ref="IL56:IR56"/>
    <mergeCell ref="IS56:IV56"/>
    <mergeCell ref="FT56:FZ56"/>
    <mergeCell ref="GA56:GG56"/>
    <mergeCell ref="GH56:GN56"/>
    <mergeCell ref="GO56:GU56"/>
    <mergeCell ref="GV56:HB56"/>
    <mergeCell ref="HC56:HI56"/>
    <mergeCell ref="HJ56:HP56"/>
    <mergeCell ref="HQ56:HW56"/>
    <mergeCell ref="AJ66:AP66"/>
    <mergeCell ref="AQ66:AW66"/>
    <mergeCell ref="AX66:BD66"/>
    <mergeCell ref="BE66:BK66"/>
    <mergeCell ref="DP66:DV66"/>
    <mergeCell ref="DW66:EC66"/>
    <mergeCell ref="ED66:EJ66"/>
    <mergeCell ref="EK66:EQ66"/>
    <mergeCell ref="H66:N66"/>
    <mergeCell ref="O66:U66"/>
    <mergeCell ref="V66:AB66"/>
    <mergeCell ref="AC66:AI66"/>
    <mergeCell ref="FF66:FL66"/>
    <mergeCell ref="FM66:FS66"/>
    <mergeCell ref="CN66:CT66"/>
    <mergeCell ref="CU66:DA66"/>
    <mergeCell ref="DB66:DH66"/>
    <mergeCell ref="DI66:DO66"/>
    <mergeCell ref="ER66:EX66"/>
    <mergeCell ref="EY66:FE66"/>
    <mergeCell ref="BL66:BR66"/>
    <mergeCell ref="BS66:BY66"/>
    <mergeCell ref="BZ66:CF66"/>
    <mergeCell ref="CG66:CM66"/>
    <mergeCell ref="IL66:IR66"/>
    <mergeCell ref="IS66:IV66"/>
    <mergeCell ref="FT66:FZ66"/>
    <mergeCell ref="GA66:GG66"/>
    <mergeCell ref="GH66:GN66"/>
    <mergeCell ref="GO66:GU66"/>
    <mergeCell ref="GV66:HB66"/>
    <mergeCell ref="HC66:HI66"/>
    <mergeCell ref="HJ66:HP66"/>
    <mergeCell ref="HQ66:HW66"/>
    <mergeCell ref="HX66:ID66"/>
    <mergeCell ref="IE66:IK66"/>
    <mergeCell ref="BZ71:CF71"/>
    <mergeCell ref="CG71:CM71"/>
    <mergeCell ref="ED71:EJ71"/>
    <mergeCell ref="EK71:EQ71"/>
    <mergeCell ref="ER71:EX71"/>
    <mergeCell ref="EY71:FE71"/>
    <mergeCell ref="HX71:ID71"/>
    <mergeCell ref="IE71:IK71"/>
    <mergeCell ref="H71:N71"/>
    <mergeCell ref="O71:U71"/>
    <mergeCell ref="V71:AB71"/>
    <mergeCell ref="AC71:AI71"/>
    <mergeCell ref="AJ71:AP71"/>
    <mergeCell ref="AQ71:AW71"/>
    <mergeCell ref="AX71:BD71"/>
    <mergeCell ref="BE71:BK71"/>
    <mergeCell ref="BL71:BR71"/>
    <mergeCell ref="BS71:BY71"/>
    <mergeCell ref="FF71:FL71"/>
    <mergeCell ref="FM71:FS71"/>
    <mergeCell ref="CN71:CT71"/>
    <mergeCell ref="CU71:DA71"/>
    <mergeCell ref="DB71:DH71"/>
    <mergeCell ref="DI71:DO71"/>
    <mergeCell ref="DP71:DV71"/>
    <mergeCell ref="DW71:EC71"/>
    <mergeCell ref="IL71:IR71"/>
    <mergeCell ref="IS71:IV71"/>
    <mergeCell ref="FT71:FZ71"/>
    <mergeCell ref="GA71:GG71"/>
    <mergeCell ref="GH71:GN71"/>
    <mergeCell ref="GO71:GU71"/>
    <mergeCell ref="GV71:HB71"/>
    <mergeCell ref="HC71:HI71"/>
    <mergeCell ref="HJ71:HP71"/>
    <mergeCell ref="HQ71:HW71"/>
    <mergeCell ref="BZ75:CF75"/>
    <mergeCell ref="CG75:CM75"/>
    <mergeCell ref="H75:N75"/>
    <mergeCell ref="O75:U75"/>
    <mergeCell ref="V75:AB75"/>
    <mergeCell ref="AC75:AI75"/>
    <mergeCell ref="AJ75:AP75"/>
    <mergeCell ref="AQ75:AW75"/>
    <mergeCell ref="AX75:BD75"/>
    <mergeCell ref="BE75:BK75"/>
    <mergeCell ref="FF75:FL75"/>
    <mergeCell ref="FM75:FS75"/>
    <mergeCell ref="CN75:CT75"/>
    <mergeCell ref="CU75:DA75"/>
    <mergeCell ref="DB75:DH75"/>
    <mergeCell ref="DI75:DO75"/>
    <mergeCell ref="DP75:DV75"/>
    <mergeCell ref="DW75:EC75"/>
    <mergeCell ref="IL75:IR75"/>
    <mergeCell ref="IS75:IV75"/>
    <mergeCell ref="FT75:FZ75"/>
    <mergeCell ref="GA75:GG75"/>
    <mergeCell ref="GH75:GN75"/>
    <mergeCell ref="GO75:GU75"/>
    <mergeCell ref="GV75:HB75"/>
    <mergeCell ref="HC75:HI75"/>
    <mergeCell ref="HJ75:HP75"/>
    <mergeCell ref="HQ75:HW75"/>
    <mergeCell ref="AC80:AI80"/>
    <mergeCell ref="AJ80:AP80"/>
    <mergeCell ref="HX75:ID75"/>
    <mergeCell ref="IE75:IK75"/>
    <mergeCell ref="ED75:EJ75"/>
    <mergeCell ref="EK75:EQ75"/>
    <mergeCell ref="ER75:EX75"/>
    <mergeCell ref="EY75:FE75"/>
    <mergeCell ref="BL75:BR75"/>
    <mergeCell ref="BS75:BY75"/>
    <mergeCell ref="A80:G80"/>
    <mergeCell ref="H80:N80"/>
    <mergeCell ref="O80:U80"/>
    <mergeCell ref="V80:AB80"/>
    <mergeCell ref="DI80:DO80"/>
    <mergeCell ref="DP80:DV80"/>
    <mergeCell ref="AQ80:AW80"/>
    <mergeCell ref="AX80:BD80"/>
    <mergeCell ref="BE80:BK80"/>
    <mergeCell ref="BL80:BR80"/>
    <mergeCell ref="FF80:FL80"/>
    <mergeCell ref="FM80:FS80"/>
    <mergeCell ref="FT80:FZ80"/>
    <mergeCell ref="BS80:BY80"/>
    <mergeCell ref="BZ80:CF80"/>
    <mergeCell ref="CG80:CM80"/>
    <mergeCell ref="CN80:CT80"/>
    <mergeCell ref="CU80:DA80"/>
    <mergeCell ref="DB80:DH80"/>
    <mergeCell ref="GH80:GN80"/>
    <mergeCell ref="IS80:IV80"/>
    <mergeCell ref="HC80:HI80"/>
    <mergeCell ref="HJ80:HP80"/>
    <mergeCell ref="HQ80:HW80"/>
    <mergeCell ref="HX80:ID80"/>
    <mergeCell ref="IE80:IK80"/>
    <mergeCell ref="IL80:IR80"/>
    <mergeCell ref="GO80:GU80"/>
    <mergeCell ref="GV80:HB80"/>
    <mergeCell ref="C46:F46"/>
    <mergeCell ref="C47:F47"/>
    <mergeCell ref="C48:F48"/>
    <mergeCell ref="C43:E43"/>
    <mergeCell ref="GA80:GG80"/>
    <mergeCell ref="DW80:EC80"/>
    <mergeCell ref="ED80:EJ80"/>
    <mergeCell ref="EK80:EQ80"/>
    <mergeCell ref="ER80:EX80"/>
    <mergeCell ref="EY80:FE8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89"/>
  <sheetViews>
    <sheetView zoomScale="120" zoomScaleNormal="120" zoomScalePageLayoutView="0" workbookViewId="0" topLeftCell="A44">
      <selection activeCell="G1" sqref="G1"/>
    </sheetView>
  </sheetViews>
  <sheetFormatPr defaultColWidth="11.421875" defaultRowHeight="15"/>
  <cols>
    <col min="1" max="1" width="4.140625" style="0" customWidth="1"/>
    <col min="2" max="2" width="13.8515625" style="0" customWidth="1"/>
    <col min="4" max="4" width="18.8515625" style="0" customWidth="1"/>
    <col min="5" max="5" width="20.8515625" style="0" customWidth="1"/>
    <col min="7" max="7" width="5.7109375" style="10" customWidth="1"/>
  </cols>
  <sheetData>
    <row r="1" ht="15">
      <c r="F1" s="71">
        <v>43345</v>
      </c>
    </row>
    <row r="2" ht="15">
      <c r="D2" s="61" t="s">
        <v>244</v>
      </c>
    </row>
    <row r="4" spans="2:7" ht="15">
      <c r="B4" t="s">
        <v>367</v>
      </c>
      <c r="C4" t="s">
        <v>368</v>
      </c>
      <c r="D4" t="s">
        <v>358</v>
      </c>
      <c r="E4" t="s">
        <v>362</v>
      </c>
      <c r="F4" t="s">
        <v>162</v>
      </c>
      <c r="G4" s="10">
        <v>2008</v>
      </c>
    </row>
    <row r="5" spans="2:7" ht="15">
      <c r="B5" t="s">
        <v>387</v>
      </c>
      <c r="C5" t="s">
        <v>388</v>
      </c>
      <c r="D5" t="s">
        <v>15</v>
      </c>
      <c r="E5" t="s">
        <v>151</v>
      </c>
      <c r="F5" t="s">
        <v>188</v>
      </c>
      <c r="G5" s="10">
        <v>2013</v>
      </c>
    </row>
    <row r="6" spans="2:7" ht="15">
      <c r="B6" t="s">
        <v>389</v>
      </c>
      <c r="C6" t="s">
        <v>390</v>
      </c>
      <c r="D6" t="s">
        <v>335</v>
      </c>
      <c r="E6" t="s">
        <v>156</v>
      </c>
      <c r="F6" t="s">
        <v>188</v>
      </c>
      <c r="G6" s="10">
        <v>2013</v>
      </c>
    </row>
    <row r="7" spans="2:7" ht="15">
      <c r="B7" t="s">
        <v>298</v>
      </c>
      <c r="C7" t="s">
        <v>299</v>
      </c>
      <c r="D7" t="s">
        <v>63</v>
      </c>
      <c r="E7" t="s">
        <v>151</v>
      </c>
      <c r="F7" t="s">
        <v>166</v>
      </c>
      <c r="G7" s="10">
        <v>1993</v>
      </c>
    </row>
    <row r="8" spans="2:7" ht="15">
      <c r="B8" t="s">
        <v>287</v>
      </c>
      <c r="C8" t="s">
        <v>286</v>
      </c>
      <c r="D8" t="s">
        <v>20</v>
      </c>
      <c r="E8" t="s">
        <v>258</v>
      </c>
      <c r="F8" t="s">
        <v>181</v>
      </c>
      <c r="G8" s="10">
        <v>1985</v>
      </c>
    </row>
    <row r="9" spans="2:7" s="67" customFormat="1" ht="15">
      <c r="B9" s="67" t="s">
        <v>416</v>
      </c>
      <c r="C9" s="67" t="s">
        <v>417</v>
      </c>
      <c r="D9" s="67" t="s">
        <v>62</v>
      </c>
      <c r="E9" s="67" t="s">
        <v>362</v>
      </c>
      <c r="F9" s="67" t="s">
        <v>138</v>
      </c>
      <c r="G9" s="68">
        <v>2018</v>
      </c>
    </row>
    <row r="10" spans="2:7" ht="15">
      <c r="B10" t="s">
        <v>302</v>
      </c>
      <c r="C10" t="s">
        <v>303</v>
      </c>
      <c r="D10" t="s">
        <v>20</v>
      </c>
      <c r="E10" t="s">
        <v>151</v>
      </c>
      <c r="F10" t="s">
        <v>193</v>
      </c>
      <c r="G10" s="10">
        <v>1996</v>
      </c>
    </row>
    <row r="11" spans="2:7" ht="15">
      <c r="B11" t="s">
        <v>400</v>
      </c>
      <c r="C11" t="s">
        <v>401</v>
      </c>
      <c r="D11" t="s">
        <v>64</v>
      </c>
      <c r="E11" t="s">
        <v>402</v>
      </c>
      <c r="F11" t="s">
        <v>218</v>
      </c>
      <c r="G11" s="10">
        <v>2016</v>
      </c>
    </row>
    <row r="12" spans="2:7" ht="15">
      <c r="B12" t="s">
        <v>329</v>
      </c>
      <c r="C12" t="s">
        <v>320</v>
      </c>
      <c r="D12" t="s">
        <v>24</v>
      </c>
      <c r="E12" t="s">
        <v>323</v>
      </c>
      <c r="F12" t="s">
        <v>130</v>
      </c>
      <c r="G12" s="10">
        <v>2001</v>
      </c>
    </row>
    <row r="13" spans="2:7" ht="15">
      <c r="B13" t="s">
        <v>397</v>
      </c>
      <c r="C13" t="s">
        <v>398</v>
      </c>
      <c r="D13" t="s">
        <v>64</v>
      </c>
      <c r="E13" t="s">
        <v>89</v>
      </c>
      <c r="F13" t="s">
        <v>399</v>
      </c>
      <c r="G13" s="10">
        <v>2015</v>
      </c>
    </row>
    <row r="14" spans="2:7" ht="15">
      <c r="B14" t="s">
        <v>426</v>
      </c>
      <c r="C14" t="s">
        <v>334</v>
      </c>
      <c r="D14" t="s">
        <v>335</v>
      </c>
      <c r="E14" t="s">
        <v>156</v>
      </c>
      <c r="F14" t="s">
        <v>181</v>
      </c>
      <c r="G14" s="10">
        <v>2004</v>
      </c>
    </row>
    <row r="15" spans="2:7" ht="15">
      <c r="B15" t="s">
        <v>375</v>
      </c>
      <c r="C15" t="s">
        <v>293</v>
      </c>
      <c r="D15" t="s">
        <v>65</v>
      </c>
      <c r="E15" t="s">
        <v>156</v>
      </c>
      <c r="F15" t="s">
        <v>166</v>
      </c>
      <c r="G15" s="10">
        <v>2009</v>
      </c>
    </row>
    <row r="16" spans="2:7" ht="15">
      <c r="B16" t="s">
        <v>251</v>
      </c>
      <c r="C16" t="s">
        <v>252</v>
      </c>
      <c r="D16" t="s">
        <v>11</v>
      </c>
      <c r="E16" t="s">
        <v>135</v>
      </c>
      <c r="F16" t="s">
        <v>248</v>
      </c>
      <c r="G16" s="10">
        <v>1975</v>
      </c>
    </row>
    <row r="17" spans="2:7" ht="15">
      <c r="B17" t="s">
        <v>368</v>
      </c>
      <c r="C17" t="s">
        <v>391</v>
      </c>
      <c r="D17" t="s">
        <v>62</v>
      </c>
      <c r="E17" t="s">
        <v>362</v>
      </c>
      <c r="F17" t="s">
        <v>130</v>
      </c>
      <c r="G17" s="10">
        <v>2013</v>
      </c>
    </row>
    <row r="18" spans="2:7" ht="15">
      <c r="B18" t="s">
        <v>313</v>
      </c>
      <c r="C18" t="s">
        <v>297</v>
      </c>
      <c r="D18" t="s">
        <v>20</v>
      </c>
      <c r="E18" t="s">
        <v>151</v>
      </c>
      <c r="F18" t="s">
        <v>312</v>
      </c>
      <c r="G18" s="10">
        <v>1997</v>
      </c>
    </row>
    <row r="19" spans="2:7" s="67" customFormat="1" ht="15">
      <c r="B19" s="67" t="s">
        <v>424</v>
      </c>
      <c r="C19" s="67" t="s">
        <v>357</v>
      </c>
      <c r="D19" s="67" t="s">
        <v>65</v>
      </c>
      <c r="E19" s="67" t="s">
        <v>167</v>
      </c>
      <c r="F19" s="67" t="s">
        <v>425</v>
      </c>
      <c r="G19" s="68">
        <v>2018</v>
      </c>
    </row>
    <row r="20" spans="2:7" s="67" customFormat="1" ht="15">
      <c r="B20" s="67" t="s">
        <v>418</v>
      </c>
      <c r="C20" s="67" t="s">
        <v>419</v>
      </c>
      <c r="D20" s="67" t="s">
        <v>62</v>
      </c>
      <c r="E20" s="67" t="s">
        <v>362</v>
      </c>
      <c r="F20" s="67" t="s">
        <v>138</v>
      </c>
      <c r="G20" s="68">
        <v>2018</v>
      </c>
    </row>
    <row r="21" spans="2:7" s="67" customFormat="1" ht="15">
      <c r="B21" s="67" t="s">
        <v>414</v>
      </c>
      <c r="C21" s="67" t="s">
        <v>415</v>
      </c>
      <c r="D21" s="67" t="s">
        <v>15</v>
      </c>
      <c r="E21" s="67" t="s">
        <v>306</v>
      </c>
      <c r="F21" s="67" t="s">
        <v>193</v>
      </c>
      <c r="G21" s="68">
        <v>2018</v>
      </c>
    </row>
    <row r="22" spans="2:7" ht="15">
      <c r="B22" t="s">
        <v>290</v>
      </c>
      <c r="C22" t="s">
        <v>296</v>
      </c>
      <c r="D22" t="s">
        <v>20</v>
      </c>
      <c r="E22" t="s">
        <v>258</v>
      </c>
      <c r="F22" t="s">
        <v>193</v>
      </c>
      <c r="G22" s="10">
        <v>1992</v>
      </c>
    </row>
    <row r="23" spans="2:7" ht="15">
      <c r="B23" t="s">
        <v>290</v>
      </c>
      <c r="C23" t="s">
        <v>291</v>
      </c>
      <c r="D23" t="s">
        <v>20</v>
      </c>
      <c r="E23" t="s">
        <v>270</v>
      </c>
      <c r="F23" t="s">
        <v>130</v>
      </c>
      <c r="G23" s="10">
        <v>1986</v>
      </c>
    </row>
    <row r="24" spans="2:7" ht="15">
      <c r="B24" t="s">
        <v>353</v>
      </c>
      <c r="C24" t="s">
        <v>354</v>
      </c>
      <c r="D24" t="s">
        <v>60</v>
      </c>
      <c r="E24" t="s">
        <v>156</v>
      </c>
      <c r="F24" t="s">
        <v>355</v>
      </c>
      <c r="G24" s="10">
        <v>2007</v>
      </c>
    </row>
    <row r="25" spans="2:7" ht="15">
      <c r="B25" t="s">
        <v>330</v>
      </c>
      <c r="C25" t="s">
        <v>331</v>
      </c>
      <c r="D25" t="s">
        <v>60</v>
      </c>
      <c r="E25" t="s">
        <v>308</v>
      </c>
      <c r="F25" t="s">
        <v>138</v>
      </c>
      <c r="G25" s="10">
        <v>2003</v>
      </c>
    </row>
    <row r="26" spans="2:7" ht="15">
      <c r="B26" t="s">
        <v>266</v>
      </c>
      <c r="C26" t="s">
        <v>267</v>
      </c>
      <c r="D26" t="s">
        <v>11</v>
      </c>
      <c r="E26" t="s">
        <v>271</v>
      </c>
      <c r="F26" t="s">
        <v>248</v>
      </c>
      <c r="G26" s="10">
        <v>1979</v>
      </c>
    </row>
    <row r="27" spans="2:7" ht="15">
      <c r="B27" t="s">
        <v>309</v>
      </c>
      <c r="C27" t="s">
        <v>310</v>
      </c>
      <c r="D27" t="s">
        <v>60</v>
      </c>
      <c r="E27" t="s">
        <v>308</v>
      </c>
      <c r="F27" t="s">
        <v>138</v>
      </c>
      <c r="G27" s="10">
        <v>1997</v>
      </c>
    </row>
    <row r="28" spans="2:7" ht="15">
      <c r="B28" t="s">
        <v>342</v>
      </c>
      <c r="C28" t="s">
        <v>301</v>
      </c>
      <c r="D28" t="s">
        <v>24</v>
      </c>
      <c r="E28" t="s">
        <v>323</v>
      </c>
      <c r="F28" t="s">
        <v>130</v>
      </c>
      <c r="G28" s="10">
        <v>2005</v>
      </c>
    </row>
    <row r="29" spans="2:7" ht="15">
      <c r="B29" t="s">
        <v>275</v>
      </c>
      <c r="C29" t="s">
        <v>276</v>
      </c>
      <c r="D29" t="s">
        <v>64</v>
      </c>
      <c r="E29" t="s">
        <v>274</v>
      </c>
      <c r="F29" t="s">
        <v>162</v>
      </c>
      <c r="G29" s="10">
        <v>1984</v>
      </c>
    </row>
    <row r="30" spans="2:7" ht="15">
      <c r="B30" t="s">
        <v>263</v>
      </c>
      <c r="C30" t="s">
        <v>264</v>
      </c>
      <c r="D30" t="s">
        <v>17</v>
      </c>
      <c r="E30" t="s">
        <v>265</v>
      </c>
      <c r="F30" t="s">
        <v>138</v>
      </c>
      <c r="G30" s="10">
        <v>1978</v>
      </c>
    </row>
    <row r="31" spans="2:7" ht="15">
      <c r="B31" t="s">
        <v>277</v>
      </c>
      <c r="C31" t="s">
        <v>278</v>
      </c>
      <c r="D31" t="s">
        <v>64</v>
      </c>
      <c r="E31" t="s">
        <v>274</v>
      </c>
      <c r="F31" t="s">
        <v>162</v>
      </c>
      <c r="G31" s="10">
        <v>1984</v>
      </c>
    </row>
    <row r="32" spans="2:7" ht="15">
      <c r="B32" t="s">
        <v>343</v>
      </c>
      <c r="C32" t="s">
        <v>291</v>
      </c>
      <c r="D32" t="s">
        <v>11</v>
      </c>
      <c r="E32" t="s">
        <v>135</v>
      </c>
      <c r="F32" t="s">
        <v>171</v>
      </c>
      <c r="G32" s="10">
        <v>2006</v>
      </c>
    </row>
    <row r="33" spans="2:7" ht="15">
      <c r="B33" t="s">
        <v>300</v>
      </c>
      <c r="C33" t="s">
        <v>301</v>
      </c>
      <c r="D33" t="s">
        <v>69</v>
      </c>
      <c r="E33" t="s">
        <v>88</v>
      </c>
      <c r="F33" t="s">
        <v>171</v>
      </c>
      <c r="G33" s="10">
        <v>1993</v>
      </c>
    </row>
    <row r="34" spans="2:7" ht="15">
      <c r="B34" t="s">
        <v>337</v>
      </c>
      <c r="C34" t="s">
        <v>338</v>
      </c>
      <c r="D34" t="s">
        <v>24</v>
      </c>
      <c r="E34" t="s">
        <v>92</v>
      </c>
      <c r="F34" t="s">
        <v>162</v>
      </c>
      <c r="G34" s="10">
        <v>2017</v>
      </c>
    </row>
    <row r="35" spans="2:7" ht="15">
      <c r="B35" t="s">
        <v>332</v>
      </c>
      <c r="C35" t="s">
        <v>291</v>
      </c>
      <c r="D35" t="s">
        <v>60</v>
      </c>
      <c r="E35" t="s">
        <v>308</v>
      </c>
      <c r="F35" t="s">
        <v>138</v>
      </c>
      <c r="G35" s="10">
        <v>2003</v>
      </c>
    </row>
    <row r="36" spans="2:7" ht="15">
      <c r="B36" t="s">
        <v>288</v>
      </c>
      <c r="C36" t="s">
        <v>289</v>
      </c>
      <c r="D36" t="s">
        <v>20</v>
      </c>
      <c r="E36" t="s">
        <v>140</v>
      </c>
      <c r="F36" t="s">
        <v>193</v>
      </c>
      <c r="G36" s="10">
        <v>1992</v>
      </c>
    </row>
    <row r="37" spans="2:7" ht="15">
      <c r="B37" t="s">
        <v>327</v>
      </c>
      <c r="C37" t="s">
        <v>328</v>
      </c>
      <c r="D37" t="s">
        <v>66</v>
      </c>
      <c r="E37" t="s">
        <v>88</v>
      </c>
      <c r="F37" t="s">
        <v>188</v>
      </c>
      <c r="G37" s="10">
        <v>2001</v>
      </c>
    </row>
    <row r="38" spans="2:7" s="58" customFormat="1" ht="15">
      <c r="B38" s="58" t="s">
        <v>410</v>
      </c>
      <c r="D38" s="58" t="s">
        <v>11</v>
      </c>
      <c r="E38" s="58" t="s">
        <v>407</v>
      </c>
      <c r="F38" s="58" t="s">
        <v>138</v>
      </c>
      <c r="G38" s="72">
        <v>1975</v>
      </c>
    </row>
    <row r="39" spans="2:7" ht="15">
      <c r="B39" t="s">
        <v>272</v>
      </c>
      <c r="C39" t="s">
        <v>273</v>
      </c>
      <c r="D39" t="s">
        <v>64</v>
      </c>
      <c r="E39" t="s">
        <v>274</v>
      </c>
      <c r="F39" t="s">
        <v>162</v>
      </c>
      <c r="G39" s="10">
        <v>1984</v>
      </c>
    </row>
    <row r="40" spans="2:7" ht="15">
      <c r="B40" t="s">
        <v>268</v>
      </c>
      <c r="C40" t="s">
        <v>269</v>
      </c>
      <c r="D40" t="s">
        <v>11</v>
      </c>
      <c r="E40" t="s">
        <v>270</v>
      </c>
      <c r="F40" t="s">
        <v>181</v>
      </c>
      <c r="G40" s="10">
        <v>1979</v>
      </c>
    </row>
    <row r="41" spans="2:7" ht="15">
      <c r="B41" t="s">
        <v>356</v>
      </c>
      <c r="C41" t="s">
        <v>357</v>
      </c>
      <c r="D41" t="s">
        <v>358</v>
      </c>
      <c r="E41" t="s">
        <v>89</v>
      </c>
      <c r="F41" t="s">
        <v>355</v>
      </c>
      <c r="G41" s="10">
        <v>2007</v>
      </c>
    </row>
    <row r="42" spans="2:7" ht="15">
      <c r="B42" t="s">
        <v>307</v>
      </c>
      <c r="C42" t="s">
        <v>301</v>
      </c>
      <c r="D42" t="s">
        <v>60</v>
      </c>
      <c r="E42" t="s">
        <v>308</v>
      </c>
      <c r="F42" t="s">
        <v>138</v>
      </c>
      <c r="G42" s="10">
        <v>1997</v>
      </c>
    </row>
    <row r="43" spans="2:7" ht="15">
      <c r="B43" t="s">
        <v>395</v>
      </c>
      <c r="C43" t="s">
        <v>396</v>
      </c>
      <c r="D43" t="s">
        <v>62</v>
      </c>
      <c r="E43" t="s">
        <v>270</v>
      </c>
      <c r="F43" t="s">
        <v>173</v>
      </c>
      <c r="G43" s="10">
        <v>2015</v>
      </c>
    </row>
    <row r="44" spans="2:7" ht="15">
      <c r="B44" t="s">
        <v>369</v>
      </c>
      <c r="C44" t="s">
        <v>370</v>
      </c>
      <c r="D44" t="s">
        <v>62</v>
      </c>
      <c r="E44" t="s">
        <v>371</v>
      </c>
      <c r="F44" t="s">
        <v>181</v>
      </c>
      <c r="G44" s="10">
        <v>2008</v>
      </c>
    </row>
    <row r="45" spans="2:7" ht="15">
      <c r="B45" t="s">
        <v>333</v>
      </c>
      <c r="C45" t="s">
        <v>284</v>
      </c>
      <c r="D45" t="s">
        <v>64</v>
      </c>
      <c r="E45" t="s">
        <v>88</v>
      </c>
      <c r="F45" t="s">
        <v>193</v>
      </c>
      <c r="G45" s="10">
        <v>2003</v>
      </c>
    </row>
    <row r="46" spans="2:7" ht="15">
      <c r="B46" t="s">
        <v>324</v>
      </c>
      <c r="C46" t="s">
        <v>320</v>
      </c>
      <c r="D46" t="s">
        <v>24</v>
      </c>
      <c r="E46" t="s">
        <v>323</v>
      </c>
      <c r="F46" t="s">
        <v>130</v>
      </c>
      <c r="G46" s="10">
        <v>2000</v>
      </c>
    </row>
    <row r="47" spans="2:7" ht="15">
      <c r="B47" t="s">
        <v>256</v>
      </c>
      <c r="C47" t="s">
        <v>257</v>
      </c>
      <c r="D47" t="s">
        <v>11</v>
      </c>
      <c r="E47" t="s">
        <v>151</v>
      </c>
      <c r="F47" t="s">
        <v>248</v>
      </c>
      <c r="G47" s="10">
        <v>1978</v>
      </c>
    </row>
    <row r="48" spans="2:7" ht="15">
      <c r="B48" t="s">
        <v>325</v>
      </c>
      <c r="C48" t="s">
        <v>326</v>
      </c>
      <c r="D48" t="s">
        <v>24</v>
      </c>
      <c r="E48" t="s">
        <v>323</v>
      </c>
      <c r="F48" t="s">
        <v>130</v>
      </c>
      <c r="G48" s="10">
        <v>2000</v>
      </c>
    </row>
    <row r="49" spans="2:7" ht="15">
      <c r="B49" t="s">
        <v>325</v>
      </c>
      <c r="C49" t="s">
        <v>336</v>
      </c>
      <c r="D49" t="s">
        <v>24</v>
      </c>
      <c r="E49" t="s">
        <v>323</v>
      </c>
      <c r="F49" t="s">
        <v>130</v>
      </c>
      <c r="G49" s="10">
        <v>2004</v>
      </c>
    </row>
    <row r="50" spans="2:7" ht="15">
      <c r="B50" t="s">
        <v>283</v>
      </c>
      <c r="C50" t="s">
        <v>284</v>
      </c>
      <c r="D50" t="s">
        <v>20</v>
      </c>
      <c r="E50" t="s">
        <v>258</v>
      </c>
      <c r="F50" t="s">
        <v>181</v>
      </c>
      <c r="G50" s="10">
        <v>1985</v>
      </c>
    </row>
    <row r="51" spans="2:7" ht="15">
      <c r="B51" t="s">
        <v>361</v>
      </c>
      <c r="C51" t="s">
        <v>293</v>
      </c>
      <c r="D51" t="s">
        <v>358</v>
      </c>
      <c r="E51" t="s">
        <v>362</v>
      </c>
      <c r="F51" t="s">
        <v>138</v>
      </c>
      <c r="G51" s="10">
        <v>2007</v>
      </c>
    </row>
    <row r="52" spans="2:7" ht="15">
      <c r="B52" t="s">
        <v>380</v>
      </c>
      <c r="C52" t="s">
        <v>381</v>
      </c>
      <c r="D52" t="s">
        <v>60</v>
      </c>
      <c r="E52" t="s">
        <v>382</v>
      </c>
      <c r="F52" t="s">
        <v>193</v>
      </c>
      <c r="G52" s="10">
        <v>2013</v>
      </c>
    </row>
    <row r="53" spans="2:7" ht="15">
      <c r="B53" t="s">
        <v>359</v>
      </c>
      <c r="C53" t="s">
        <v>360</v>
      </c>
      <c r="D53" t="s">
        <v>71</v>
      </c>
      <c r="E53" t="s">
        <v>89</v>
      </c>
      <c r="F53" t="s">
        <v>173</v>
      </c>
      <c r="G53" s="10">
        <v>2007</v>
      </c>
    </row>
    <row r="54" spans="2:7" ht="15">
      <c r="B54" t="s">
        <v>385</v>
      </c>
      <c r="C54" t="s">
        <v>386</v>
      </c>
      <c r="D54" t="s">
        <v>62</v>
      </c>
      <c r="E54" t="s">
        <v>85</v>
      </c>
      <c r="F54" t="s">
        <v>130</v>
      </c>
      <c r="G54" s="10">
        <v>2013</v>
      </c>
    </row>
    <row r="55" spans="2:7" ht="15">
      <c r="B55" t="s">
        <v>292</v>
      </c>
      <c r="C55" t="s">
        <v>293</v>
      </c>
      <c r="D55" t="s">
        <v>20</v>
      </c>
      <c r="E55" t="s">
        <v>294</v>
      </c>
      <c r="F55" t="s">
        <v>138</v>
      </c>
      <c r="G55" s="10">
        <v>1986</v>
      </c>
    </row>
    <row r="56" spans="2:7" ht="15">
      <c r="B56" t="s">
        <v>304</v>
      </c>
      <c r="C56" t="s">
        <v>305</v>
      </c>
      <c r="D56" t="s">
        <v>60</v>
      </c>
      <c r="E56" t="s">
        <v>306</v>
      </c>
      <c r="F56" t="s">
        <v>138</v>
      </c>
      <c r="G56" s="10">
        <v>1997</v>
      </c>
    </row>
    <row r="57" spans="2:7" ht="15">
      <c r="B57" t="s">
        <v>363</v>
      </c>
      <c r="C57" t="s">
        <v>364</v>
      </c>
      <c r="D57" t="s">
        <v>358</v>
      </c>
      <c r="E57" t="s">
        <v>362</v>
      </c>
      <c r="F57" t="s">
        <v>138</v>
      </c>
      <c r="G57" s="10">
        <v>2007</v>
      </c>
    </row>
    <row r="58" spans="2:7" ht="15">
      <c r="B58" t="s">
        <v>319</v>
      </c>
      <c r="C58" t="s">
        <v>320</v>
      </c>
      <c r="D58" t="s">
        <v>60</v>
      </c>
      <c r="E58" t="s">
        <v>308</v>
      </c>
      <c r="F58" t="s">
        <v>138</v>
      </c>
      <c r="G58" s="10">
        <v>2000</v>
      </c>
    </row>
    <row r="59" spans="2:7" ht="15">
      <c r="B59" t="s">
        <v>376</v>
      </c>
      <c r="C59" t="s">
        <v>377</v>
      </c>
      <c r="D59" t="s">
        <v>60</v>
      </c>
      <c r="E59" t="s">
        <v>156</v>
      </c>
      <c r="F59" t="s">
        <v>188</v>
      </c>
      <c r="G59" s="10">
        <v>2010</v>
      </c>
    </row>
    <row r="60" spans="2:7" ht="15">
      <c r="B60" t="s">
        <v>295</v>
      </c>
      <c r="C60" t="s">
        <v>291</v>
      </c>
      <c r="D60" t="s">
        <v>20</v>
      </c>
      <c r="E60" t="s">
        <v>294</v>
      </c>
      <c r="F60" t="s">
        <v>138</v>
      </c>
      <c r="G60" s="10">
        <v>1986</v>
      </c>
    </row>
    <row r="61" spans="2:7" s="67" customFormat="1" ht="15">
      <c r="B61" s="67" t="s">
        <v>433</v>
      </c>
      <c r="C61" s="67" t="s">
        <v>315</v>
      </c>
      <c r="D61" s="67" t="s">
        <v>62</v>
      </c>
      <c r="E61" s="67" t="s">
        <v>255</v>
      </c>
      <c r="F61" s="67" t="s">
        <v>312</v>
      </c>
      <c r="G61" s="68">
        <v>2018</v>
      </c>
    </row>
    <row r="62" spans="2:7" ht="15">
      <c r="B62" t="s">
        <v>245</v>
      </c>
      <c r="C62" t="s">
        <v>246</v>
      </c>
      <c r="D62" t="s">
        <v>11</v>
      </c>
      <c r="E62" t="s">
        <v>247</v>
      </c>
      <c r="F62" t="s">
        <v>248</v>
      </c>
      <c r="G62" s="10">
        <v>1974</v>
      </c>
    </row>
    <row r="63" spans="2:7" ht="15">
      <c r="B63" t="s">
        <v>285</v>
      </c>
      <c r="C63" t="s">
        <v>286</v>
      </c>
      <c r="D63" t="s">
        <v>20</v>
      </c>
      <c r="E63" t="s">
        <v>258</v>
      </c>
      <c r="F63" t="s">
        <v>181</v>
      </c>
      <c r="G63" s="10">
        <v>1985</v>
      </c>
    </row>
    <row r="64" spans="2:7" ht="15">
      <c r="B64" t="s">
        <v>281</v>
      </c>
      <c r="C64" t="s">
        <v>260</v>
      </c>
      <c r="D64" t="s">
        <v>20</v>
      </c>
      <c r="E64" t="s">
        <v>258</v>
      </c>
      <c r="F64" t="s">
        <v>138</v>
      </c>
      <c r="G64" s="10">
        <v>1985</v>
      </c>
    </row>
    <row r="65" spans="2:7" ht="15">
      <c r="B65" t="s">
        <v>339</v>
      </c>
      <c r="C65" t="s">
        <v>340</v>
      </c>
      <c r="D65" t="s">
        <v>15</v>
      </c>
      <c r="E65" t="s">
        <v>341</v>
      </c>
      <c r="F65" t="s">
        <v>130</v>
      </c>
      <c r="G65" s="10">
        <v>2005</v>
      </c>
    </row>
    <row r="66" spans="2:7" ht="15">
      <c r="B66" t="s">
        <v>393</v>
      </c>
      <c r="C66" t="s">
        <v>394</v>
      </c>
      <c r="D66" t="s">
        <v>62</v>
      </c>
      <c r="E66" t="s">
        <v>362</v>
      </c>
      <c r="F66" t="s">
        <v>130</v>
      </c>
      <c r="G66" s="10">
        <v>2013</v>
      </c>
    </row>
    <row r="67" spans="2:7" ht="15">
      <c r="B67" t="s">
        <v>348</v>
      </c>
      <c r="C67" t="s">
        <v>349</v>
      </c>
      <c r="D67" t="s">
        <v>63</v>
      </c>
      <c r="E67" t="s">
        <v>94</v>
      </c>
      <c r="F67" t="s">
        <v>350</v>
      </c>
      <c r="G67" s="10">
        <v>2006</v>
      </c>
    </row>
    <row r="68" spans="2:7" ht="15">
      <c r="B68" t="s">
        <v>351</v>
      </c>
      <c r="C68" t="s">
        <v>352</v>
      </c>
      <c r="D68" t="s">
        <v>60</v>
      </c>
      <c r="E68" t="s">
        <v>270</v>
      </c>
      <c r="F68" t="s">
        <v>312</v>
      </c>
      <c r="G68" s="10">
        <v>2007</v>
      </c>
    </row>
    <row r="69" spans="2:7" ht="15">
      <c r="B69" t="s">
        <v>249</v>
      </c>
      <c r="C69" t="s">
        <v>250</v>
      </c>
      <c r="D69" t="s">
        <v>11</v>
      </c>
      <c r="E69" t="s">
        <v>135</v>
      </c>
      <c r="F69" t="s">
        <v>248</v>
      </c>
      <c r="G69" s="10">
        <v>1974</v>
      </c>
    </row>
    <row r="70" spans="2:7" ht="15">
      <c r="B70" t="s">
        <v>344</v>
      </c>
      <c r="C70" t="s">
        <v>345</v>
      </c>
      <c r="D70" t="s">
        <v>51</v>
      </c>
      <c r="E70" t="s">
        <v>88</v>
      </c>
      <c r="F70" t="s">
        <v>193</v>
      </c>
      <c r="G70" s="10">
        <v>2006</v>
      </c>
    </row>
    <row r="71" spans="2:7" ht="15">
      <c r="B71" t="s">
        <v>261</v>
      </c>
      <c r="C71" t="s">
        <v>262</v>
      </c>
      <c r="D71" t="s">
        <v>11</v>
      </c>
      <c r="E71" t="s">
        <v>156</v>
      </c>
      <c r="F71" t="s">
        <v>130</v>
      </c>
      <c r="G71" s="10">
        <v>1980</v>
      </c>
    </row>
    <row r="72" spans="2:7" ht="15">
      <c r="B72" t="s">
        <v>279</v>
      </c>
      <c r="C72" t="s">
        <v>280</v>
      </c>
      <c r="D72" t="s">
        <v>20</v>
      </c>
      <c r="E72" t="s">
        <v>258</v>
      </c>
      <c r="F72" t="s">
        <v>138</v>
      </c>
      <c r="G72" s="10">
        <v>1985</v>
      </c>
    </row>
    <row r="73" spans="2:7" ht="15">
      <c r="B73" t="s">
        <v>321</v>
      </c>
      <c r="C73" t="s">
        <v>322</v>
      </c>
      <c r="D73" t="s">
        <v>24</v>
      </c>
      <c r="E73" t="s">
        <v>323</v>
      </c>
      <c r="F73" t="s">
        <v>130</v>
      </c>
      <c r="G73" s="10">
        <v>2000</v>
      </c>
    </row>
    <row r="74" spans="2:7" ht="15">
      <c r="B74" t="s">
        <v>253</v>
      </c>
      <c r="C74" t="s">
        <v>254</v>
      </c>
      <c r="D74" t="s">
        <v>68</v>
      </c>
      <c r="E74" t="s">
        <v>255</v>
      </c>
      <c r="F74" t="s">
        <v>193</v>
      </c>
      <c r="G74" s="10">
        <v>1975</v>
      </c>
    </row>
    <row r="75" spans="2:7" ht="15">
      <c r="B75" t="s">
        <v>253</v>
      </c>
      <c r="C75" t="s">
        <v>366</v>
      </c>
      <c r="D75" t="s">
        <v>358</v>
      </c>
      <c r="E75" t="s">
        <v>362</v>
      </c>
      <c r="F75" t="s">
        <v>162</v>
      </c>
      <c r="G75" s="10">
        <v>2008</v>
      </c>
    </row>
    <row r="76" spans="2:7" s="67" customFormat="1" ht="15">
      <c r="B76" s="67" t="s">
        <v>253</v>
      </c>
      <c r="C76" s="67" t="s">
        <v>420</v>
      </c>
      <c r="D76" s="67" t="s">
        <v>62</v>
      </c>
      <c r="E76" s="67" t="s">
        <v>362</v>
      </c>
      <c r="F76" s="67" t="s">
        <v>138</v>
      </c>
      <c r="G76" s="68">
        <v>2018</v>
      </c>
    </row>
    <row r="77" spans="2:7" ht="15">
      <c r="B77" t="s">
        <v>383</v>
      </c>
      <c r="C77" t="s">
        <v>384</v>
      </c>
      <c r="D77" t="s">
        <v>358</v>
      </c>
      <c r="E77" t="s">
        <v>308</v>
      </c>
      <c r="F77" t="s">
        <v>166</v>
      </c>
      <c r="G77" s="10">
        <v>2013</v>
      </c>
    </row>
    <row r="78" spans="2:7" ht="15">
      <c r="B78" t="s">
        <v>259</v>
      </c>
      <c r="C78" t="s">
        <v>260</v>
      </c>
      <c r="D78" t="s">
        <v>11</v>
      </c>
      <c r="E78" t="s">
        <v>258</v>
      </c>
      <c r="F78" t="s">
        <v>248</v>
      </c>
      <c r="G78" s="10">
        <v>1976</v>
      </c>
    </row>
    <row r="79" spans="2:7" s="58" customFormat="1" ht="15">
      <c r="B79" s="58" t="s">
        <v>408</v>
      </c>
      <c r="C79" s="58" t="s">
        <v>409</v>
      </c>
      <c r="D79" s="58" t="s">
        <v>11</v>
      </c>
      <c r="E79" s="58" t="s">
        <v>407</v>
      </c>
      <c r="F79" s="58" t="s">
        <v>138</v>
      </c>
      <c r="G79" s="72">
        <v>1975</v>
      </c>
    </row>
    <row r="80" spans="2:7" ht="15">
      <c r="B80" t="s">
        <v>392</v>
      </c>
      <c r="C80" t="s">
        <v>260</v>
      </c>
      <c r="D80" t="s">
        <v>62</v>
      </c>
      <c r="E80" t="s">
        <v>362</v>
      </c>
      <c r="F80" t="s">
        <v>130</v>
      </c>
      <c r="G80" s="10">
        <v>2013</v>
      </c>
    </row>
    <row r="81" spans="2:7" ht="15">
      <c r="B81" t="s">
        <v>316</v>
      </c>
      <c r="C81" t="s">
        <v>317</v>
      </c>
      <c r="D81" t="s">
        <v>318</v>
      </c>
      <c r="E81" t="s">
        <v>88</v>
      </c>
      <c r="F81" t="s">
        <v>188</v>
      </c>
      <c r="G81" s="10">
        <v>1999</v>
      </c>
    </row>
    <row r="82" spans="2:7" ht="15">
      <c r="B82" t="s">
        <v>372</v>
      </c>
      <c r="C82" t="s">
        <v>373</v>
      </c>
      <c r="D82" t="s">
        <v>20</v>
      </c>
      <c r="E82" t="s">
        <v>140</v>
      </c>
      <c r="F82" t="s">
        <v>374</v>
      </c>
      <c r="G82" s="10">
        <v>2008</v>
      </c>
    </row>
    <row r="83" spans="2:7" ht="15">
      <c r="B83" t="s">
        <v>378</v>
      </c>
      <c r="C83" t="s">
        <v>379</v>
      </c>
      <c r="D83" t="s">
        <v>24</v>
      </c>
      <c r="E83" t="s">
        <v>323</v>
      </c>
      <c r="F83" t="s">
        <v>130</v>
      </c>
      <c r="G83" s="10">
        <v>2010</v>
      </c>
    </row>
    <row r="84" spans="2:7" ht="15">
      <c r="B84" t="s">
        <v>365</v>
      </c>
      <c r="C84" t="s">
        <v>310</v>
      </c>
      <c r="D84" t="s">
        <v>358</v>
      </c>
      <c r="E84" t="s">
        <v>362</v>
      </c>
      <c r="F84" t="s">
        <v>138</v>
      </c>
      <c r="G84" s="10">
        <v>2007</v>
      </c>
    </row>
    <row r="85" spans="2:7" s="58" customFormat="1" ht="15">
      <c r="B85" s="58" t="s">
        <v>405</v>
      </c>
      <c r="C85" s="58" t="s">
        <v>406</v>
      </c>
      <c r="D85" s="58" t="s">
        <v>60</v>
      </c>
      <c r="E85" s="58" t="s">
        <v>407</v>
      </c>
      <c r="F85" s="58" t="s">
        <v>138</v>
      </c>
      <c r="G85" s="72">
        <v>1975</v>
      </c>
    </row>
    <row r="86" spans="2:7" ht="15">
      <c r="B86" t="s">
        <v>346</v>
      </c>
      <c r="C86" t="s">
        <v>347</v>
      </c>
      <c r="D86" t="s">
        <v>17</v>
      </c>
      <c r="E86" t="s">
        <v>135</v>
      </c>
      <c r="F86" t="s">
        <v>166</v>
      </c>
      <c r="G86" s="10">
        <v>2006</v>
      </c>
    </row>
    <row r="87" spans="2:7" ht="15">
      <c r="B87" t="s">
        <v>314</v>
      </c>
      <c r="C87" t="s">
        <v>315</v>
      </c>
      <c r="D87" t="s">
        <v>61</v>
      </c>
      <c r="E87" t="s">
        <v>85</v>
      </c>
      <c r="F87" t="s">
        <v>181</v>
      </c>
      <c r="G87" s="10">
        <v>1998</v>
      </c>
    </row>
    <row r="88" spans="2:7" ht="15">
      <c r="B88" t="s">
        <v>311</v>
      </c>
      <c r="C88" t="s">
        <v>430</v>
      </c>
      <c r="D88" t="s">
        <v>15</v>
      </c>
      <c r="E88" t="s">
        <v>271</v>
      </c>
      <c r="F88" t="s">
        <v>198</v>
      </c>
      <c r="G88" s="10">
        <v>1997</v>
      </c>
    </row>
    <row r="89" spans="2:7" ht="15">
      <c r="B89" t="s">
        <v>282</v>
      </c>
      <c r="C89" t="s">
        <v>280</v>
      </c>
      <c r="D89" t="s">
        <v>20</v>
      </c>
      <c r="E89" t="s">
        <v>258</v>
      </c>
      <c r="F89" t="s">
        <v>138</v>
      </c>
      <c r="G89" s="10">
        <v>1985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 Rudat</dc:creator>
  <cp:keywords/>
  <dc:description/>
  <cp:lastModifiedBy>HPR-PC</cp:lastModifiedBy>
  <cp:lastPrinted>2017-04-28T20:38:43Z</cp:lastPrinted>
  <dcterms:created xsi:type="dcterms:W3CDTF">2016-02-15T18:14:17Z</dcterms:created>
  <dcterms:modified xsi:type="dcterms:W3CDTF">2018-09-04T11:20:06Z</dcterms:modified>
  <cp:category/>
  <cp:version/>
  <cp:contentType/>
  <cp:contentStatus/>
</cp:coreProperties>
</file>